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\\192.168.59.220\Travail\VBE\Div01\Affaires\EPFGE\15-00714 - EPFGE THIAUCOURT\03 - Production\04-PRO\DPGF\"/>
    </mc:Choice>
  </mc:AlternateContent>
  <xr:revisionPtr revIDLastSave="0" documentId="13_ncr:1_{B8AAF0F8-0AE5-482F-8474-2567C13BEAAA}" xr6:coauthVersionLast="47" xr6:coauthVersionMax="47" xr10:uidLastSave="{00000000-0000-0000-0000-000000000000}"/>
  <bookViews>
    <workbookView xWindow="-109" yWindow="-109" windowWidth="26301" windowHeight="14169" xr2:uid="{9808D20C-910E-46B4-BC6B-8AECAE851957}"/>
  </bookViews>
  <sheets>
    <sheet name="LOT Unique" sheetId="2" r:id="rId1"/>
  </sheets>
  <definedNames>
    <definedName name="_xlnm.Print_Titles" localSheetId="0">'LOT Unique'!$2:$3</definedName>
    <definedName name="_xlnm.Print_Area" localSheetId="0">'LOT Unique'!$A$1:$G$89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6" i="2" l="1"/>
  <c r="E57" i="2"/>
  <c r="E56" i="2"/>
  <c r="G38" i="2"/>
  <c r="E64" i="2"/>
  <c r="E63" i="2"/>
  <c r="G47" i="2"/>
  <c r="G48" i="2"/>
  <c r="G49" i="2"/>
  <c r="G50" i="2"/>
  <c r="G51" i="2"/>
  <c r="G52" i="2"/>
  <c r="G53" i="2"/>
  <c r="G54" i="2"/>
  <c r="G55" i="2"/>
  <c r="G56" i="2"/>
  <c r="G57" i="2"/>
  <c r="G59" i="2"/>
  <c r="G64" i="2"/>
  <c r="G63" i="2"/>
  <c r="G65" i="2"/>
  <c r="G66" i="2"/>
  <c r="G67" i="2"/>
  <c r="G69" i="2"/>
  <c r="G73" i="2"/>
  <c r="G74" i="2"/>
  <c r="G76" i="2"/>
  <c r="E34" i="2"/>
  <c r="G34" i="2"/>
  <c r="E36" i="2"/>
  <c r="G36" i="2"/>
  <c r="G37" i="2"/>
  <c r="E40" i="2"/>
  <c r="G40" i="2"/>
  <c r="G39" i="2"/>
  <c r="G42" i="2"/>
  <c r="G27" i="2"/>
  <c r="G28" i="2"/>
  <c r="G30" i="2"/>
  <c r="G11" i="2"/>
  <c r="G12" i="2"/>
  <c r="G13" i="2"/>
  <c r="G14" i="2"/>
  <c r="G19" i="2"/>
  <c r="G20" i="2"/>
  <c r="G21" i="2"/>
  <c r="G23" i="2"/>
  <c r="G78" i="2"/>
  <c r="C69" i="2"/>
  <c r="G79" i="2"/>
  <c r="G80" i="2"/>
  <c r="C59" i="2"/>
  <c r="C23" i="2"/>
  <c r="C30" i="2"/>
  <c r="C42" i="2"/>
</calcChain>
</file>

<file path=xl/sharedStrings.xml><?xml version="1.0" encoding="utf-8"?>
<sst xmlns="http://schemas.openxmlformats.org/spreadsheetml/2006/main" count="131" uniqueCount="100">
  <si>
    <r>
      <rPr>
        <b/>
        <sz val="11"/>
        <rFont val="Roboto Light"/>
      </rPr>
      <t>Nota :</t>
    </r>
    <r>
      <rPr>
        <sz val="11"/>
        <rFont val="Roboto Light"/>
      </rPr>
      <t xml:space="preserve"> Les avant-métrés proposés ne sont pas contractuels, et sont donnés à titre indicatif : ils sont à vérifier soigneusement et de la responsabilité de l’entrepreneur soumissionnaire.</t>
    </r>
  </si>
  <si>
    <t>Désignation</t>
  </si>
  <si>
    <t>U</t>
  </si>
  <si>
    <t>Quantité MOE</t>
  </si>
  <si>
    <t>Prix Unitaire</t>
  </si>
  <si>
    <t>Montant</t>
  </si>
  <si>
    <t>Euros HT</t>
  </si>
  <si>
    <t>GENERALITES</t>
  </si>
  <si>
    <t>m²</t>
  </si>
  <si>
    <t>Total en euros hors taxes</t>
  </si>
  <si>
    <t>T.V.A. 20 %</t>
  </si>
  <si>
    <t>Total en euros toutes taxes comprises</t>
  </si>
  <si>
    <t>Signature de l'entreprise</t>
  </si>
  <si>
    <t>Fait à</t>
  </si>
  <si>
    <t xml:space="preserve">Le </t>
  </si>
  <si>
    <t>DESCRIPTION DES TRAVAUX DE COUVERTURE</t>
  </si>
  <si>
    <t>Travaux préalable</t>
  </si>
  <si>
    <t>Curage</t>
  </si>
  <si>
    <t>Ens</t>
  </si>
  <si>
    <t>01.01.</t>
  </si>
  <si>
    <t>01.04.</t>
  </si>
  <si>
    <t>01.04.01</t>
  </si>
  <si>
    <t>DESCRIPTION DES TRAVAUX DE CURAGE</t>
  </si>
  <si>
    <t>01.03.</t>
  </si>
  <si>
    <t>01.03.01</t>
  </si>
  <si>
    <t>01.03.02</t>
  </si>
  <si>
    <t>01.02.01</t>
  </si>
  <si>
    <t>Période préparatoires</t>
  </si>
  <si>
    <t>01.02.02</t>
  </si>
  <si>
    <t>Travaux préliminaires</t>
  </si>
  <si>
    <t>01.02.03</t>
  </si>
  <si>
    <t>Travaux préparatoires</t>
  </si>
  <si>
    <t>01.02.04</t>
  </si>
  <si>
    <t>Traitement de l'amiante</t>
  </si>
  <si>
    <t>Plaques en fibres-ciment (y compris plaques « sous tuiles »)</t>
  </si>
  <si>
    <t>Conduit en fibres-ciment</t>
  </si>
  <si>
    <t>Mastic conduit fibrociment</t>
  </si>
  <si>
    <t>01.02.05</t>
  </si>
  <si>
    <t>Disposition de fin de travaux</t>
  </si>
  <si>
    <t>01.02.06</t>
  </si>
  <si>
    <t>Gestion des déchets</t>
  </si>
  <si>
    <t>01.02.07</t>
  </si>
  <si>
    <t>Contrôle du chantier et métrologie amiante dans l’air</t>
  </si>
  <si>
    <t>DESCRIPTIONS DES OUVRAGES DÉSAMIANTAGE</t>
  </si>
  <si>
    <t>01.02.</t>
  </si>
  <si>
    <t>Bac acier sec</t>
  </si>
  <si>
    <t>Noue</t>
  </si>
  <si>
    <t>DEP</t>
  </si>
  <si>
    <t>01.04.02</t>
  </si>
  <si>
    <t>Accessoires</t>
  </si>
  <si>
    <t>ml</t>
  </si>
  <si>
    <t xml:space="preserve">Rives </t>
  </si>
  <si>
    <t>Raccord avec les mittoyens</t>
  </si>
  <si>
    <t>01.05.</t>
  </si>
  <si>
    <t>01.05.01</t>
  </si>
  <si>
    <t>Creation d'ouvertures</t>
  </si>
  <si>
    <t>Coté rue</t>
  </si>
  <si>
    <t>Coté riviere</t>
  </si>
  <si>
    <t>01.05.02</t>
  </si>
  <si>
    <t>Creation de rampe</t>
  </si>
  <si>
    <t>01.05.03</t>
  </si>
  <si>
    <t>Futs BA</t>
  </si>
  <si>
    <t>01.05.04</t>
  </si>
  <si>
    <t>Reprise finitions ouvertures existantes</t>
  </si>
  <si>
    <t>01.05.05</t>
  </si>
  <si>
    <t>Regard EP</t>
  </si>
  <si>
    <t>01.05.06</t>
  </si>
  <si>
    <t>Comblement de la fosse</t>
  </si>
  <si>
    <t>01.05.07</t>
  </si>
  <si>
    <t>Depose des enduits existants</t>
  </si>
  <si>
    <t>01.05.08</t>
  </si>
  <si>
    <t>Enduits exterieurs monocouche</t>
  </si>
  <si>
    <t>01.05.09</t>
  </si>
  <si>
    <t>Bouchement partiel d'ouvertures</t>
  </si>
  <si>
    <t>01.05.10</t>
  </si>
  <si>
    <t>Briques de verre</t>
  </si>
  <si>
    <t>DESCRIPTION DES TRAVAUX DE MACONNERIE</t>
  </si>
  <si>
    <t>DESCRIPTION DES TRAVAUX DE STRUCTURE BOIS</t>
  </si>
  <si>
    <t>01.06.</t>
  </si>
  <si>
    <t>01.06.02</t>
  </si>
  <si>
    <t>Structure porteuse</t>
  </si>
  <si>
    <t>m3</t>
  </si>
  <si>
    <t>01.06.03</t>
  </si>
  <si>
    <t>Lisses, baraudage &amp; panneaux pleins</t>
  </si>
  <si>
    <t>01.06.04</t>
  </si>
  <si>
    <t>Portes</t>
  </si>
  <si>
    <t>Assises</t>
  </si>
  <si>
    <t>Entretien</t>
  </si>
  <si>
    <t>01.07.01</t>
  </si>
  <si>
    <t>Garde corps</t>
  </si>
  <si>
    <t>01.07.02</t>
  </si>
  <si>
    <t>Deplacement escalier existant</t>
  </si>
  <si>
    <t>01.07.</t>
  </si>
  <si>
    <t>01.06.01</t>
  </si>
  <si>
    <t>01.06.05</t>
  </si>
  <si>
    <t>01.</t>
  </si>
  <si>
    <t>LOT UNIQUE</t>
  </si>
  <si>
    <t>Goutièrres</t>
  </si>
  <si>
    <t xml:space="preserve">Depot </t>
  </si>
  <si>
    <t>DESCRIPTION DES TRAVAUX DE SERRURERIE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</si>
</sst>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8" x14ac:knownFonts="1">
    <font>
      <sz val="11"/>
      <color theme="1"/>
      <name val="Roboto Light"/>
      <family val="2"/>
      <scheme val="minor"/>
    </font>
    <font>
      <sz val="11"/>
      <color theme="1"/>
      <name val="Roboto Light"/>
      <family val="2"/>
      <scheme val="minor"/>
    </font>
    <font>
      <sz val="11"/>
      <name val="Roboto Light"/>
    </font>
    <font>
      <b/>
      <sz val="11"/>
      <name val="Roboto Light"/>
    </font>
    <font>
      <sz val="11"/>
      <color theme="1"/>
      <name val="Roboto Light"/>
    </font>
    <font>
      <b/>
      <sz val="11"/>
      <color theme="0"/>
      <name val="Roboto Light"/>
    </font>
    <font>
      <b/>
      <i/>
      <sz val="11"/>
      <color theme="2" tint="0.249977111117893"/>
      <name val="Roboto Light"/>
    </font>
    <font>
      <sz val="11"/>
      <color theme="0"/>
      <name val="Roboto Light"/>
    </font>
    <font>
      <b/>
      <i/>
      <u val="singleAccounting"/>
      <sz val="11"/>
      <color theme="0"/>
      <name val="Roboto Light"/>
    </font>
    <font>
      <b/>
      <sz val="11"/>
      <color rgb="FFFF3300"/>
      <name val="Roboto Light"/>
    </font>
    <font>
      <b/>
      <u/>
      <sz val="11"/>
      <name val="Roboto Light"/>
    </font>
    <font>
      <i/>
      <sz val="11"/>
      <name val="Roboto Light"/>
    </font>
    <font>
      <b/>
      <sz val="11"/>
      <color theme="1"/>
      <name val="Roboto Light"/>
    </font>
    <font>
      <b/>
      <i/>
      <sz val="11"/>
      <name val="Roboto Light"/>
    </font>
    <font>
      <u/>
      <sz val="11"/>
      <name val="Roboto Light"/>
    </font>
    <font>
      <sz val="11"/>
      <color indexed="10"/>
      <name val="Roboto Light"/>
    </font>
    <font>
      <sz val="11"/>
      <color indexed="12"/>
      <name val="Roboto Light"/>
    </font>
    <font>
      <sz val="8"/>
      <name val="Roboto Light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5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2" fontId="2" fillId="0" borderId="0" xfId="0" applyNumberFormat="1" applyFont="1" applyAlignment="1">
      <alignment horizontal="center" vertical="center"/>
    </xf>
    <xf numFmtId="44" fontId="2" fillId="0" borderId="0" xfId="1" applyFont="1" applyAlignment="1">
      <alignment horizontal="center"/>
    </xf>
    <xf numFmtId="44" fontId="4" fillId="0" borderId="0" xfId="1" applyFont="1" applyAlignment="1">
      <alignment horizontal="center"/>
    </xf>
    <xf numFmtId="0" fontId="5" fillId="2" borderId="1" xfId="0" applyFont="1" applyFill="1" applyBorder="1" applyAlignment="1">
      <alignment horizontal="center" vertical="top" wrapText="1"/>
    </xf>
    <xf numFmtId="44" fontId="5" fillId="2" borderId="3" xfId="1" applyFont="1" applyFill="1" applyBorder="1" applyAlignment="1">
      <alignment horizontal="center"/>
    </xf>
    <xf numFmtId="44" fontId="5" fillId="2" borderId="5" xfId="1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 vertical="top" wrapText="1"/>
    </xf>
    <xf numFmtId="44" fontId="5" fillId="2" borderId="8" xfId="1" applyFont="1" applyFill="1" applyBorder="1" applyAlignment="1">
      <alignment horizontal="center"/>
    </xf>
    <xf numFmtId="44" fontId="5" fillId="2" borderId="10" xfId="1" applyFont="1" applyFill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/>
    <xf numFmtId="44" fontId="6" fillId="0" borderId="13" xfId="1" applyFont="1" applyBorder="1" applyAlignment="1">
      <alignment horizontal="center" vertical="center"/>
    </xf>
    <xf numFmtId="0" fontId="2" fillId="0" borderId="14" xfId="0" applyFont="1" applyBorder="1"/>
    <xf numFmtId="2" fontId="2" fillId="0" borderId="14" xfId="0" applyNumberFormat="1" applyFont="1" applyBorder="1" applyAlignment="1">
      <alignment horizontal="center" vertical="center"/>
    </xf>
    <xf numFmtId="44" fontId="2" fillId="0" borderId="14" xfId="1" applyFont="1" applyBorder="1" applyAlignment="1">
      <alignment horizontal="center"/>
    </xf>
    <xf numFmtId="44" fontId="4" fillId="0" borderId="15" xfId="1" applyFont="1" applyBorder="1" applyAlignment="1">
      <alignment horizontal="center"/>
    </xf>
    <xf numFmtId="0" fontId="5" fillId="2" borderId="16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vertical="center"/>
    </xf>
    <xf numFmtId="2" fontId="7" fillId="2" borderId="19" xfId="0" applyNumberFormat="1" applyFont="1" applyFill="1" applyBorder="1" applyAlignment="1">
      <alignment horizontal="center" vertical="center"/>
    </xf>
    <xf numFmtId="44" fontId="7" fillId="2" borderId="20" xfId="1" applyFont="1" applyFill="1" applyBorder="1" applyAlignment="1" applyProtection="1">
      <alignment horizontal="center" vertical="center"/>
    </xf>
    <xf numFmtId="44" fontId="8" fillId="2" borderId="21" xfId="1" applyFont="1" applyFill="1" applyBorder="1" applyAlignment="1" applyProtection="1">
      <alignment vertical="center"/>
    </xf>
    <xf numFmtId="0" fontId="2" fillId="0" borderId="0" xfId="0" applyFont="1" applyAlignment="1">
      <alignment vertical="center"/>
    </xf>
    <xf numFmtId="0" fontId="2" fillId="0" borderId="22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center"/>
    </xf>
    <xf numFmtId="44" fontId="2" fillId="0" borderId="23" xfId="1" applyFont="1" applyBorder="1" applyAlignment="1" applyProtection="1">
      <alignment horizontal="center"/>
      <protection locked="0"/>
    </xf>
    <xf numFmtId="0" fontId="3" fillId="0" borderId="22" xfId="0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9" fillId="0" borderId="22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4" fontId="2" fillId="0" borderId="22" xfId="0" quotePrefix="1" applyNumberFormat="1" applyFont="1" applyBorder="1" applyAlignment="1">
      <alignment horizontal="center" vertical="center"/>
    </xf>
    <xf numFmtId="0" fontId="3" fillId="0" borderId="0" xfId="0" applyFont="1"/>
    <xf numFmtId="0" fontId="2" fillId="0" borderId="23" xfId="0" applyFont="1" applyBorder="1" applyAlignment="1" applyProtection="1">
      <alignment horizontal="center"/>
      <protection locked="0"/>
    </xf>
    <xf numFmtId="2" fontId="2" fillId="0" borderId="14" xfId="0" applyNumberFormat="1" applyFont="1" applyBorder="1" applyAlignment="1">
      <alignment horizontal="center"/>
    </xf>
    <xf numFmtId="44" fontId="2" fillId="0" borderId="23" xfId="1" applyFont="1" applyFill="1" applyBorder="1" applyAlignment="1" applyProtection="1">
      <alignment horizontal="center"/>
      <protection locked="0"/>
    </xf>
    <xf numFmtId="44" fontId="4" fillId="0" borderId="15" xfId="1" applyFont="1" applyFill="1" applyBorder="1" applyAlignment="1">
      <alignment horizontal="center"/>
    </xf>
    <xf numFmtId="0" fontId="11" fillId="0" borderId="0" xfId="0" applyFont="1" applyAlignment="1">
      <alignment horizontal="left" indent="2"/>
    </xf>
    <xf numFmtId="0" fontId="2" fillId="3" borderId="24" xfId="0" applyFont="1" applyFill="1" applyBorder="1" applyAlignment="1">
      <alignment horizontal="center" vertical="center"/>
    </xf>
    <xf numFmtId="0" fontId="3" fillId="3" borderId="25" xfId="0" applyFont="1" applyFill="1" applyBorder="1"/>
    <xf numFmtId="0" fontId="3" fillId="3" borderId="25" xfId="0" applyFont="1" applyFill="1" applyBorder="1" applyAlignment="1">
      <alignment horizontal="right" wrapText="1"/>
    </xf>
    <xf numFmtId="0" fontId="2" fillId="3" borderId="26" xfId="0" applyFont="1" applyFill="1" applyBorder="1" applyAlignment="1">
      <alignment horizontal="center"/>
    </xf>
    <xf numFmtId="2" fontId="2" fillId="3" borderId="27" xfId="0" applyNumberFormat="1" applyFont="1" applyFill="1" applyBorder="1" applyAlignment="1">
      <alignment horizontal="center" vertical="center"/>
    </xf>
    <xf numFmtId="44" fontId="2" fillId="3" borderId="26" xfId="1" applyFont="1" applyFill="1" applyBorder="1" applyAlignment="1" applyProtection="1">
      <alignment horizontal="center"/>
      <protection locked="0"/>
    </xf>
    <xf numFmtId="44" fontId="12" fillId="3" borderId="28" xfId="1" applyFont="1" applyFill="1" applyBorder="1" applyAlignment="1">
      <alignment horizontal="center"/>
    </xf>
    <xf numFmtId="0" fontId="2" fillId="0" borderId="11" xfId="0" applyFont="1" applyBorder="1" applyAlignment="1">
      <alignment horizontal="center" vertical="center"/>
    </xf>
    <xf numFmtId="0" fontId="13" fillId="0" borderId="12" xfId="0" applyFont="1" applyBorder="1"/>
    <xf numFmtId="0" fontId="2" fillId="0" borderId="14" xfId="0" applyFont="1" applyBorder="1" applyAlignment="1">
      <alignment horizontal="left" wrapText="1"/>
    </xf>
    <xf numFmtId="0" fontId="2" fillId="0" borderId="14" xfId="0" applyFont="1" applyBorder="1" applyAlignment="1">
      <alignment horizontal="center"/>
    </xf>
    <xf numFmtId="2" fontId="2" fillId="0" borderId="23" xfId="0" applyNumberFormat="1" applyFont="1" applyBorder="1" applyAlignment="1">
      <alignment horizontal="center" vertical="center"/>
    </xf>
    <xf numFmtId="44" fontId="2" fillId="0" borderId="23" xfId="1" applyFont="1" applyBorder="1" applyAlignment="1" applyProtection="1">
      <alignment vertical="center"/>
      <protection locked="0"/>
    </xf>
    <xf numFmtId="44" fontId="4" fillId="0" borderId="29" xfId="1" applyFont="1" applyBorder="1" applyAlignment="1" applyProtection="1">
      <alignment vertical="center"/>
      <protection locked="0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/>
    <xf numFmtId="0" fontId="3" fillId="0" borderId="3" xfId="0" applyFont="1" applyBorder="1" applyAlignment="1">
      <alignment horizontal="right" wrapText="1"/>
    </xf>
    <xf numFmtId="0" fontId="2" fillId="4" borderId="3" xfId="0" applyFont="1" applyFill="1" applyBorder="1" applyAlignment="1">
      <alignment horizontal="center"/>
    </xf>
    <xf numFmtId="2" fontId="2" fillId="4" borderId="3" xfId="0" applyNumberFormat="1" applyFont="1" applyFill="1" applyBorder="1" applyAlignment="1">
      <alignment horizontal="center" vertical="center"/>
    </xf>
    <xf numFmtId="44" fontId="2" fillId="4" borderId="3" xfId="1" applyFont="1" applyFill="1" applyBorder="1" applyAlignment="1">
      <alignment horizontal="center"/>
    </xf>
    <xf numFmtId="44" fontId="12" fillId="0" borderId="5" xfId="1" applyFont="1" applyBorder="1" applyAlignment="1">
      <alignment horizontal="center"/>
    </xf>
    <xf numFmtId="0" fontId="3" fillId="0" borderId="11" xfId="0" applyFont="1" applyBorder="1"/>
    <xf numFmtId="0" fontId="3" fillId="0" borderId="14" xfId="0" applyFont="1" applyBorder="1" applyAlignment="1">
      <alignment horizontal="right" wrapText="1"/>
    </xf>
    <xf numFmtId="0" fontId="2" fillId="4" borderId="14" xfId="0" applyFont="1" applyFill="1" applyBorder="1" applyAlignment="1">
      <alignment horizontal="center"/>
    </xf>
    <xf numFmtId="2" fontId="2" fillId="4" borderId="14" xfId="0" applyNumberFormat="1" applyFont="1" applyFill="1" applyBorder="1" applyAlignment="1">
      <alignment horizontal="center" vertical="center"/>
    </xf>
    <xf numFmtId="44" fontId="2" fillId="4" borderId="14" xfId="1" applyFont="1" applyFill="1" applyBorder="1" applyAlignment="1">
      <alignment horizontal="center"/>
    </xf>
    <xf numFmtId="0" fontId="3" fillId="0" borderId="6" xfId="0" applyFont="1" applyBorder="1"/>
    <xf numFmtId="0" fontId="3" fillId="0" borderId="8" xfId="0" applyFont="1" applyBorder="1" applyAlignment="1">
      <alignment horizontal="right" wrapText="1"/>
    </xf>
    <xf numFmtId="0" fontId="2" fillId="4" borderId="8" xfId="0" applyFont="1" applyFill="1" applyBorder="1" applyAlignment="1">
      <alignment horizontal="center"/>
    </xf>
    <xf numFmtId="2" fontId="2" fillId="4" borderId="8" xfId="0" applyNumberFormat="1" applyFont="1" applyFill="1" applyBorder="1" applyAlignment="1">
      <alignment horizontal="center" vertical="center"/>
    </xf>
    <xf numFmtId="44" fontId="2" fillId="4" borderId="8" xfId="1" applyFont="1" applyFill="1" applyBorder="1" applyAlignment="1">
      <alignment horizontal="center"/>
    </xf>
    <xf numFmtId="44" fontId="4" fillId="0" borderId="10" xfId="1" applyFont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13" fillId="0" borderId="30" xfId="0" applyFont="1" applyBorder="1"/>
    <xf numFmtId="0" fontId="14" fillId="0" borderId="8" xfId="0" applyFont="1" applyBorder="1" applyAlignment="1">
      <alignment horizontal="left" wrapText="1"/>
    </xf>
    <xf numFmtId="0" fontId="2" fillId="0" borderId="8" xfId="0" applyFont="1" applyBorder="1" applyAlignment="1">
      <alignment horizontal="center" vertical="center"/>
    </xf>
    <xf numFmtId="2" fontId="15" fillId="0" borderId="8" xfId="0" applyNumberFormat="1" applyFont="1" applyBorder="1" applyAlignment="1">
      <alignment horizontal="center" vertical="center"/>
    </xf>
    <xf numFmtId="44" fontId="16" fillId="0" borderId="9" xfId="1" applyFont="1" applyBorder="1" applyAlignment="1" applyProtection="1">
      <alignment horizontal="center"/>
      <protection locked="0"/>
    </xf>
    <xf numFmtId="44" fontId="12" fillId="0" borderId="31" xfId="1" applyFont="1" applyBorder="1" applyAlignment="1" applyProtection="1">
      <alignment horizontal="right"/>
      <protection locked="0"/>
    </xf>
    <xf numFmtId="0" fontId="10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0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/>
    </xf>
    <xf numFmtId="0" fontId="11" fillId="0" borderId="0" xfId="0" applyFont="1" applyAlignment="1">
      <alignment horizontal="left" wrapText="1" indent="2"/>
    </xf>
    <xf numFmtId="1" fontId="2" fillId="0" borderId="14" xfId="0" applyNumberFormat="1" applyFont="1" applyBorder="1" applyAlignment="1">
      <alignment horizontal="center"/>
    </xf>
    <xf numFmtId="0" fontId="2" fillId="0" borderId="0" xfId="0" applyFont="1" applyAlignment="1">
      <alignment horizontal="left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2" fontId="5" fillId="2" borderId="4" xfId="0" applyNumberFormat="1" applyFont="1" applyFill="1" applyBorder="1" applyAlignment="1">
      <alignment horizontal="center" vertical="center" wrapText="1"/>
    </xf>
    <xf numFmtId="2" fontId="5" fillId="2" borderId="9" xfId="0" applyNumberFormat="1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lef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VERDI CCTP">
  <a:themeElements>
    <a:clrScheme name="VERDI">
      <a:dk1>
        <a:sysClr val="windowText" lastClr="000000"/>
      </a:dk1>
      <a:lt1>
        <a:sysClr val="window" lastClr="FFFFFF"/>
      </a:lt1>
      <a:dk2>
        <a:srgbClr val="072A39"/>
      </a:dk2>
      <a:lt2>
        <a:srgbClr val="003551"/>
      </a:lt2>
      <a:accent1>
        <a:srgbClr val="E43C2F"/>
      </a:accent1>
      <a:accent2>
        <a:srgbClr val="83949C"/>
      </a:accent2>
      <a:accent3>
        <a:srgbClr val="FFFFFF"/>
      </a:accent3>
      <a:accent4>
        <a:srgbClr val="072A39"/>
      </a:accent4>
      <a:accent5>
        <a:srgbClr val="003551"/>
      </a:accent5>
      <a:accent6>
        <a:srgbClr val="E43C2F"/>
      </a:accent6>
      <a:hlink>
        <a:srgbClr val="83949C"/>
      </a:hlink>
      <a:folHlink>
        <a:srgbClr val="EAECEE"/>
      </a:folHlink>
    </a:clrScheme>
    <a:fontScheme name="VERDI">
      <a:majorFont>
        <a:latin typeface="Roboto Condensed"/>
        <a:ea typeface=""/>
        <a:cs typeface=""/>
      </a:majorFont>
      <a:minorFont>
        <a:latin typeface="Roboto Ligh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BC829-5242-4B9E-96B0-C766197ED52A}">
  <sheetPr>
    <tabColor rgb="FF92D050"/>
    <pageSetUpPr fitToPage="1"/>
  </sheetPr>
  <dimension ref="A1:G87"/>
  <sheetViews>
    <sheetView tabSelected="1" topLeftCell="A38" zoomScale="70" zoomScaleNormal="70" zoomScalePageLayoutView="40" workbookViewId="0">
      <selection activeCell="K78" sqref="K78"/>
    </sheetView>
  </sheetViews>
  <sheetFormatPr baseColWidth="10" defaultRowHeight="15.8" customHeight="1" x14ac:dyDescent="0.25"/>
  <cols>
    <col min="1" max="1" width="16" style="2" customWidth="1"/>
    <col min="2" max="2" width="3.5546875" style="1" customWidth="1"/>
    <col min="3" max="3" width="77.44140625" style="3" customWidth="1"/>
    <col min="4" max="4" width="7.109375" style="1" customWidth="1"/>
    <col min="5" max="5" width="13.5546875" style="4" customWidth="1"/>
    <col min="6" max="6" width="23" style="5" customWidth="1"/>
    <col min="7" max="7" width="23" style="6" customWidth="1"/>
    <col min="8" max="8" width="18.5546875" style="1" customWidth="1"/>
    <col min="9" max="9" width="15.6640625" style="1" customWidth="1"/>
    <col min="10" max="15" width="11" style="1"/>
    <col min="16" max="16" width="14.44140625" style="1" customWidth="1"/>
    <col min="17" max="254" width="11" style="1"/>
    <col min="255" max="255" width="1.6640625" style="1" customWidth="1"/>
    <col min="256" max="256" width="12.44140625" style="1" customWidth="1"/>
    <col min="257" max="257" width="2.88671875" style="1" customWidth="1"/>
    <col min="258" max="258" width="72.44140625" style="1" customWidth="1"/>
    <col min="259" max="259" width="5.44140625" style="1" customWidth="1"/>
    <col min="260" max="260" width="10.5546875" style="1" customWidth="1"/>
    <col min="261" max="262" width="17.6640625" style="1" customWidth="1"/>
    <col min="263" max="263" width="1.6640625" style="1" customWidth="1"/>
    <col min="264" max="264" width="14.21875" style="1" customWidth="1"/>
    <col min="265" max="510" width="11" style="1"/>
    <col min="511" max="511" width="1.6640625" style="1" customWidth="1"/>
    <col min="512" max="512" width="12.44140625" style="1" customWidth="1"/>
    <col min="513" max="513" width="2.88671875" style="1" customWidth="1"/>
    <col min="514" max="514" width="72.44140625" style="1" customWidth="1"/>
    <col min="515" max="515" width="5.44140625" style="1" customWidth="1"/>
    <col min="516" max="516" width="10.5546875" style="1" customWidth="1"/>
    <col min="517" max="518" width="17.6640625" style="1" customWidth="1"/>
    <col min="519" max="519" width="1.6640625" style="1" customWidth="1"/>
    <col min="520" max="520" width="14.21875" style="1" customWidth="1"/>
    <col min="521" max="766" width="11" style="1"/>
    <col min="767" max="767" width="1.6640625" style="1" customWidth="1"/>
    <col min="768" max="768" width="12.44140625" style="1" customWidth="1"/>
    <col min="769" max="769" width="2.88671875" style="1" customWidth="1"/>
    <col min="770" max="770" width="72.44140625" style="1" customWidth="1"/>
    <col min="771" max="771" width="5.44140625" style="1" customWidth="1"/>
    <col min="772" max="772" width="10.5546875" style="1" customWidth="1"/>
    <col min="773" max="774" width="17.6640625" style="1" customWidth="1"/>
    <col min="775" max="775" width="1.6640625" style="1" customWidth="1"/>
    <col min="776" max="776" width="14.21875" style="1" customWidth="1"/>
    <col min="777" max="1022" width="11" style="1"/>
    <col min="1023" max="1023" width="1.6640625" style="1" customWidth="1"/>
    <col min="1024" max="1024" width="12.44140625" style="1" customWidth="1"/>
    <col min="1025" max="1025" width="2.88671875" style="1" customWidth="1"/>
    <col min="1026" max="1026" width="72.44140625" style="1" customWidth="1"/>
    <col min="1027" max="1027" width="5.44140625" style="1" customWidth="1"/>
    <col min="1028" max="1028" width="10.5546875" style="1" customWidth="1"/>
    <col min="1029" max="1030" width="17.6640625" style="1" customWidth="1"/>
    <col min="1031" max="1031" width="1.6640625" style="1" customWidth="1"/>
    <col min="1032" max="1032" width="14.21875" style="1" customWidth="1"/>
    <col min="1033" max="1278" width="11" style="1"/>
    <col min="1279" max="1279" width="1.6640625" style="1" customWidth="1"/>
    <col min="1280" max="1280" width="12.44140625" style="1" customWidth="1"/>
    <col min="1281" max="1281" width="2.88671875" style="1" customWidth="1"/>
    <col min="1282" max="1282" width="72.44140625" style="1" customWidth="1"/>
    <col min="1283" max="1283" width="5.44140625" style="1" customWidth="1"/>
    <col min="1284" max="1284" width="10.5546875" style="1" customWidth="1"/>
    <col min="1285" max="1286" width="17.6640625" style="1" customWidth="1"/>
    <col min="1287" max="1287" width="1.6640625" style="1" customWidth="1"/>
    <col min="1288" max="1288" width="14.21875" style="1" customWidth="1"/>
    <col min="1289" max="1534" width="11" style="1"/>
    <col min="1535" max="1535" width="1.6640625" style="1" customWidth="1"/>
    <col min="1536" max="1536" width="12.44140625" style="1" customWidth="1"/>
    <col min="1537" max="1537" width="2.88671875" style="1" customWidth="1"/>
    <col min="1538" max="1538" width="72.44140625" style="1" customWidth="1"/>
    <col min="1539" max="1539" width="5.44140625" style="1" customWidth="1"/>
    <col min="1540" max="1540" width="10.5546875" style="1" customWidth="1"/>
    <col min="1541" max="1542" width="17.6640625" style="1" customWidth="1"/>
    <col min="1543" max="1543" width="1.6640625" style="1" customWidth="1"/>
    <col min="1544" max="1544" width="14.21875" style="1" customWidth="1"/>
    <col min="1545" max="1790" width="11" style="1"/>
    <col min="1791" max="1791" width="1.6640625" style="1" customWidth="1"/>
    <col min="1792" max="1792" width="12.44140625" style="1" customWidth="1"/>
    <col min="1793" max="1793" width="2.88671875" style="1" customWidth="1"/>
    <col min="1794" max="1794" width="72.44140625" style="1" customWidth="1"/>
    <col min="1795" max="1795" width="5.44140625" style="1" customWidth="1"/>
    <col min="1796" max="1796" width="10.5546875" style="1" customWidth="1"/>
    <col min="1797" max="1798" width="17.6640625" style="1" customWidth="1"/>
    <col min="1799" max="1799" width="1.6640625" style="1" customWidth="1"/>
    <col min="1800" max="1800" width="14.21875" style="1" customWidth="1"/>
    <col min="1801" max="2046" width="11" style="1"/>
    <col min="2047" max="2047" width="1.6640625" style="1" customWidth="1"/>
    <col min="2048" max="2048" width="12.44140625" style="1" customWidth="1"/>
    <col min="2049" max="2049" width="2.88671875" style="1" customWidth="1"/>
    <col min="2050" max="2050" width="72.44140625" style="1" customWidth="1"/>
    <col min="2051" max="2051" width="5.44140625" style="1" customWidth="1"/>
    <col min="2052" max="2052" width="10.5546875" style="1" customWidth="1"/>
    <col min="2053" max="2054" width="17.6640625" style="1" customWidth="1"/>
    <col min="2055" max="2055" width="1.6640625" style="1" customWidth="1"/>
    <col min="2056" max="2056" width="14.21875" style="1" customWidth="1"/>
    <col min="2057" max="2302" width="11" style="1"/>
    <col min="2303" max="2303" width="1.6640625" style="1" customWidth="1"/>
    <col min="2304" max="2304" width="12.44140625" style="1" customWidth="1"/>
    <col min="2305" max="2305" width="2.88671875" style="1" customWidth="1"/>
    <col min="2306" max="2306" width="72.44140625" style="1" customWidth="1"/>
    <col min="2307" max="2307" width="5.44140625" style="1" customWidth="1"/>
    <col min="2308" max="2308" width="10.5546875" style="1" customWidth="1"/>
    <col min="2309" max="2310" width="17.6640625" style="1" customWidth="1"/>
    <col min="2311" max="2311" width="1.6640625" style="1" customWidth="1"/>
    <col min="2312" max="2312" width="14.21875" style="1" customWidth="1"/>
    <col min="2313" max="2558" width="11" style="1"/>
    <col min="2559" max="2559" width="1.6640625" style="1" customWidth="1"/>
    <col min="2560" max="2560" width="12.44140625" style="1" customWidth="1"/>
    <col min="2561" max="2561" width="2.88671875" style="1" customWidth="1"/>
    <col min="2562" max="2562" width="72.44140625" style="1" customWidth="1"/>
    <col min="2563" max="2563" width="5.44140625" style="1" customWidth="1"/>
    <col min="2564" max="2564" width="10.5546875" style="1" customWidth="1"/>
    <col min="2565" max="2566" width="17.6640625" style="1" customWidth="1"/>
    <col min="2567" max="2567" width="1.6640625" style="1" customWidth="1"/>
    <col min="2568" max="2568" width="14.21875" style="1" customWidth="1"/>
    <col min="2569" max="2814" width="11" style="1"/>
    <col min="2815" max="2815" width="1.6640625" style="1" customWidth="1"/>
    <col min="2816" max="2816" width="12.44140625" style="1" customWidth="1"/>
    <col min="2817" max="2817" width="2.88671875" style="1" customWidth="1"/>
    <col min="2818" max="2818" width="72.44140625" style="1" customWidth="1"/>
    <col min="2819" max="2819" width="5.44140625" style="1" customWidth="1"/>
    <col min="2820" max="2820" width="10.5546875" style="1" customWidth="1"/>
    <col min="2821" max="2822" width="17.6640625" style="1" customWidth="1"/>
    <col min="2823" max="2823" width="1.6640625" style="1" customWidth="1"/>
    <col min="2824" max="2824" width="14.21875" style="1" customWidth="1"/>
    <col min="2825" max="3070" width="11" style="1"/>
    <col min="3071" max="3071" width="1.6640625" style="1" customWidth="1"/>
    <col min="3072" max="3072" width="12.44140625" style="1" customWidth="1"/>
    <col min="3073" max="3073" width="2.88671875" style="1" customWidth="1"/>
    <col min="3074" max="3074" width="72.44140625" style="1" customWidth="1"/>
    <col min="3075" max="3075" width="5.44140625" style="1" customWidth="1"/>
    <col min="3076" max="3076" width="10.5546875" style="1" customWidth="1"/>
    <col min="3077" max="3078" width="17.6640625" style="1" customWidth="1"/>
    <col min="3079" max="3079" width="1.6640625" style="1" customWidth="1"/>
    <col min="3080" max="3080" width="14.21875" style="1" customWidth="1"/>
    <col min="3081" max="3326" width="11" style="1"/>
    <col min="3327" max="3327" width="1.6640625" style="1" customWidth="1"/>
    <col min="3328" max="3328" width="12.44140625" style="1" customWidth="1"/>
    <col min="3329" max="3329" width="2.88671875" style="1" customWidth="1"/>
    <col min="3330" max="3330" width="72.44140625" style="1" customWidth="1"/>
    <col min="3331" max="3331" width="5.44140625" style="1" customWidth="1"/>
    <col min="3332" max="3332" width="10.5546875" style="1" customWidth="1"/>
    <col min="3333" max="3334" width="17.6640625" style="1" customWidth="1"/>
    <col min="3335" max="3335" width="1.6640625" style="1" customWidth="1"/>
    <col min="3336" max="3336" width="14.21875" style="1" customWidth="1"/>
    <col min="3337" max="3582" width="11" style="1"/>
    <col min="3583" max="3583" width="1.6640625" style="1" customWidth="1"/>
    <col min="3584" max="3584" width="12.44140625" style="1" customWidth="1"/>
    <col min="3585" max="3585" width="2.88671875" style="1" customWidth="1"/>
    <col min="3586" max="3586" width="72.44140625" style="1" customWidth="1"/>
    <col min="3587" max="3587" width="5.44140625" style="1" customWidth="1"/>
    <col min="3588" max="3588" width="10.5546875" style="1" customWidth="1"/>
    <col min="3589" max="3590" width="17.6640625" style="1" customWidth="1"/>
    <col min="3591" max="3591" width="1.6640625" style="1" customWidth="1"/>
    <col min="3592" max="3592" width="14.21875" style="1" customWidth="1"/>
    <col min="3593" max="3838" width="11" style="1"/>
    <col min="3839" max="3839" width="1.6640625" style="1" customWidth="1"/>
    <col min="3840" max="3840" width="12.44140625" style="1" customWidth="1"/>
    <col min="3841" max="3841" width="2.88671875" style="1" customWidth="1"/>
    <col min="3842" max="3842" width="72.44140625" style="1" customWidth="1"/>
    <col min="3843" max="3843" width="5.44140625" style="1" customWidth="1"/>
    <col min="3844" max="3844" width="10.5546875" style="1" customWidth="1"/>
    <col min="3845" max="3846" width="17.6640625" style="1" customWidth="1"/>
    <col min="3847" max="3847" width="1.6640625" style="1" customWidth="1"/>
    <col min="3848" max="3848" width="14.21875" style="1" customWidth="1"/>
    <col min="3849" max="4094" width="11" style="1"/>
    <col min="4095" max="4095" width="1.6640625" style="1" customWidth="1"/>
    <col min="4096" max="4096" width="12.44140625" style="1" customWidth="1"/>
    <col min="4097" max="4097" width="2.88671875" style="1" customWidth="1"/>
    <col min="4098" max="4098" width="72.44140625" style="1" customWidth="1"/>
    <col min="4099" max="4099" width="5.44140625" style="1" customWidth="1"/>
    <col min="4100" max="4100" width="10.5546875" style="1" customWidth="1"/>
    <col min="4101" max="4102" width="17.6640625" style="1" customWidth="1"/>
    <col min="4103" max="4103" width="1.6640625" style="1" customWidth="1"/>
    <col min="4104" max="4104" width="14.21875" style="1" customWidth="1"/>
    <col min="4105" max="4350" width="11" style="1"/>
    <col min="4351" max="4351" width="1.6640625" style="1" customWidth="1"/>
    <col min="4352" max="4352" width="12.44140625" style="1" customWidth="1"/>
    <col min="4353" max="4353" width="2.88671875" style="1" customWidth="1"/>
    <col min="4354" max="4354" width="72.44140625" style="1" customWidth="1"/>
    <col min="4355" max="4355" width="5.44140625" style="1" customWidth="1"/>
    <col min="4356" max="4356" width="10.5546875" style="1" customWidth="1"/>
    <col min="4357" max="4358" width="17.6640625" style="1" customWidth="1"/>
    <col min="4359" max="4359" width="1.6640625" style="1" customWidth="1"/>
    <col min="4360" max="4360" width="14.21875" style="1" customWidth="1"/>
    <col min="4361" max="4606" width="11" style="1"/>
    <col min="4607" max="4607" width="1.6640625" style="1" customWidth="1"/>
    <col min="4608" max="4608" width="12.44140625" style="1" customWidth="1"/>
    <col min="4609" max="4609" width="2.88671875" style="1" customWidth="1"/>
    <col min="4610" max="4610" width="72.44140625" style="1" customWidth="1"/>
    <col min="4611" max="4611" width="5.44140625" style="1" customWidth="1"/>
    <col min="4612" max="4612" width="10.5546875" style="1" customWidth="1"/>
    <col min="4613" max="4614" width="17.6640625" style="1" customWidth="1"/>
    <col min="4615" max="4615" width="1.6640625" style="1" customWidth="1"/>
    <col min="4616" max="4616" width="14.21875" style="1" customWidth="1"/>
    <col min="4617" max="4862" width="11" style="1"/>
    <col min="4863" max="4863" width="1.6640625" style="1" customWidth="1"/>
    <col min="4864" max="4864" width="12.44140625" style="1" customWidth="1"/>
    <col min="4865" max="4865" width="2.88671875" style="1" customWidth="1"/>
    <col min="4866" max="4866" width="72.44140625" style="1" customWidth="1"/>
    <col min="4867" max="4867" width="5.44140625" style="1" customWidth="1"/>
    <col min="4868" max="4868" width="10.5546875" style="1" customWidth="1"/>
    <col min="4869" max="4870" width="17.6640625" style="1" customWidth="1"/>
    <col min="4871" max="4871" width="1.6640625" style="1" customWidth="1"/>
    <col min="4872" max="4872" width="14.21875" style="1" customWidth="1"/>
    <col min="4873" max="5118" width="11" style="1"/>
    <col min="5119" max="5119" width="1.6640625" style="1" customWidth="1"/>
    <col min="5120" max="5120" width="12.44140625" style="1" customWidth="1"/>
    <col min="5121" max="5121" width="2.88671875" style="1" customWidth="1"/>
    <col min="5122" max="5122" width="72.44140625" style="1" customWidth="1"/>
    <col min="5123" max="5123" width="5.44140625" style="1" customWidth="1"/>
    <col min="5124" max="5124" width="10.5546875" style="1" customWidth="1"/>
    <col min="5125" max="5126" width="17.6640625" style="1" customWidth="1"/>
    <col min="5127" max="5127" width="1.6640625" style="1" customWidth="1"/>
    <col min="5128" max="5128" width="14.21875" style="1" customWidth="1"/>
    <col min="5129" max="5374" width="11" style="1"/>
    <col min="5375" max="5375" width="1.6640625" style="1" customWidth="1"/>
    <col min="5376" max="5376" width="12.44140625" style="1" customWidth="1"/>
    <col min="5377" max="5377" width="2.88671875" style="1" customWidth="1"/>
    <col min="5378" max="5378" width="72.44140625" style="1" customWidth="1"/>
    <col min="5379" max="5379" width="5.44140625" style="1" customWidth="1"/>
    <col min="5380" max="5380" width="10.5546875" style="1" customWidth="1"/>
    <col min="5381" max="5382" width="17.6640625" style="1" customWidth="1"/>
    <col min="5383" max="5383" width="1.6640625" style="1" customWidth="1"/>
    <col min="5384" max="5384" width="14.21875" style="1" customWidth="1"/>
    <col min="5385" max="5630" width="11" style="1"/>
    <col min="5631" max="5631" width="1.6640625" style="1" customWidth="1"/>
    <col min="5632" max="5632" width="12.44140625" style="1" customWidth="1"/>
    <col min="5633" max="5633" width="2.88671875" style="1" customWidth="1"/>
    <col min="5634" max="5634" width="72.44140625" style="1" customWidth="1"/>
    <col min="5635" max="5635" width="5.44140625" style="1" customWidth="1"/>
    <col min="5636" max="5636" width="10.5546875" style="1" customWidth="1"/>
    <col min="5637" max="5638" width="17.6640625" style="1" customWidth="1"/>
    <col min="5639" max="5639" width="1.6640625" style="1" customWidth="1"/>
    <col min="5640" max="5640" width="14.21875" style="1" customWidth="1"/>
    <col min="5641" max="5886" width="11" style="1"/>
    <col min="5887" max="5887" width="1.6640625" style="1" customWidth="1"/>
    <col min="5888" max="5888" width="12.44140625" style="1" customWidth="1"/>
    <col min="5889" max="5889" width="2.88671875" style="1" customWidth="1"/>
    <col min="5890" max="5890" width="72.44140625" style="1" customWidth="1"/>
    <col min="5891" max="5891" width="5.44140625" style="1" customWidth="1"/>
    <col min="5892" max="5892" width="10.5546875" style="1" customWidth="1"/>
    <col min="5893" max="5894" width="17.6640625" style="1" customWidth="1"/>
    <col min="5895" max="5895" width="1.6640625" style="1" customWidth="1"/>
    <col min="5896" max="5896" width="14.21875" style="1" customWidth="1"/>
    <col min="5897" max="6142" width="11" style="1"/>
    <col min="6143" max="6143" width="1.6640625" style="1" customWidth="1"/>
    <col min="6144" max="6144" width="12.44140625" style="1" customWidth="1"/>
    <col min="6145" max="6145" width="2.88671875" style="1" customWidth="1"/>
    <col min="6146" max="6146" width="72.44140625" style="1" customWidth="1"/>
    <col min="6147" max="6147" width="5.44140625" style="1" customWidth="1"/>
    <col min="6148" max="6148" width="10.5546875" style="1" customWidth="1"/>
    <col min="6149" max="6150" width="17.6640625" style="1" customWidth="1"/>
    <col min="6151" max="6151" width="1.6640625" style="1" customWidth="1"/>
    <col min="6152" max="6152" width="14.21875" style="1" customWidth="1"/>
    <col min="6153" max="6398" width="11" style="1"/>
    <col min="6399" max="6399" width="1.6640625" style="1" customWidth="1"/>
    <col min="6400" max="6400" width="12.44140625" style="1" customWidth="1"/>
    <col min="6401" max="6401" width="2.88671875" style="1" customWidth="1"/>
    <col min="6402" max="6402" width="72.44140625" style="1" customWidth="1"/>
    <col min="6403" max="6403" width="5.44140625" style="1" customWidth="1"/>
    <col min="6404" max="6404" width="10.5546875" style="1" customWidth="1"/>
    <col min="6405" max="6406" width="17.6640625" style="1" customWidth="1"/>
    <col min="6407" max="6407" width="1.6640625" style="1" customWidth="1"/>
    <col min="6408" max="6408" width="14.21875" style="1" customWidth="1"/>
    <col min="6409" max="6654" width="11" style="1"/>
    <col min="6655" max="6655" width="1.6640625" style="1" customWidth="1"/>
    <col min="6656" max="6656" width="12.44140625" style="1" customWidth="1"/>
    <col min="6657" max="6657" width="2.88671875" style="1" customWidth="1"/>
    <col min="6658" max="6658" width="72.44140625" style="1" customWidth="1"/>
    <col min="6659" max="6659" width="5.44140625" style="1" customWidth="1"/>
    <col min="6660" max="6660" width="10.5546875" style="1" customWidth="1"/>
    <col min="6661" max="6662" width="17.6640625" style="1" customWidth="1"/>
    <col min="6663" max="6663" width="1.6640625" style="1" customWidth="1"/>
    <col min="6664" max="6664" width="14.21875" style="1" customWidth="1"/>
    <col min="6665" max="6910" width="11" style="1"/>
    <col min="6911" max="6911" width="1.6640625" style="1" customWidth="1"/>
    <col min="6912" max="6912" width="12.44140625" style="1" customWidth="1"/>
    <col min="6913" max="6913" width="2.88671875" style="1" customWidth="1"/>
    <col min="6914" max="6914" width="72.44140625" style="1" customWidth="1"/>
    <col min="6915" max="6915" width="5.44140625" style="1" customWidth="1"/>
    <col min="6916" max="6916" width="10.5546875" style="1" customWidth="1"/>
    <col min="6917" max="6918" width="17.6640625" style="1" customWidth="1"/>
    <col min="6919" max="6919" width="1.6640625" style="1" customWidth="1"/>
    <col min="6920" max="6920" width="14.21875" style="1" customWidth="1"/>
    <col min="6921" max="7166" width="11" style="1"/>
    <col min="7167" max="7167" width="1.6640625" style="1" customWidth="1"/>
    <col min="7168" max="7168" width="12.44140625" style="1" customWidth="1"/>
    <col min="7169" max="7169" width="2.88671875" style="1" customWidth="1"/>
    <col min="7170" max="7170" width="72.44140625" style="1" customWidth="1"/>
    <col min="7171" max="7171" width="5.44140625" style="1" customWidth="1"/>
    <col min="7172" max="7172" width="10.5546875" style="1" customWidth="1"/>
    <col min="7173" max="7174" width="17.6640625" style="1" customWidth="1"/>
    <col min="7175" max="7175" width="1.6640625" style="1" customWidth="1"/>
    <col min="7176" max="7176" width="14.21875" style="1" customWidth="1"/>
    <col min="7177" max="7422" width="11" style="1"/>
    <col min="7423" max="7423" width="1.6640625" style="1" customWidth="1"/>
    <col min="7424" max="7424" width="12.44140625" style="1" customWidth="1"/>
    <col min="7425" max="7425" width="2.88671875" style="1" customWidth="1"/>
    <col min="7426" max="7426" width="72.44140625" style="1" customWidth="1"/>
    <col min="7427" max="7427" width="5.44140625" style="1" customWidth="1"/>
    <col min="7428" max="7428" width="10.5546875" style="1" customWidth="1"/>
    <col min="7429" max="7430" width="17.6640625" style="1" customWidth="1"/>
    <col min="7431" max="7431" width="1.6640625" style="1" customWidth="1"/>
    <col min="7432" max="7432" width="14.21875" style="1" customWidth="1"/>
    <col min="7433" max="7678" width="11" style="1"/>
    <col min="7679" max="7679" width="1.6640625" style="1" customWidth="1"/>
    <col min="7680" max="7680" width="12.44140625" style="1" customWidth="1"/>
    <col min="7681" max="7681" width="2.88671875" style="1" customWidth="1"/>
    <col min="7682" max="7682" width="72.44140625" style="1" customWidth="1"/>
    <col min="7683" max="7683" width="5.44140625" style="1" customWidth="1"/>
    <col min="7684" max="7684" width="10.5546875" style="1" customWidth="1"/>
    <col min="7685" max="7686" width="17.6640625" style="1" customWidth="1"/>
    <col min="7687" max="7687" width="1.6640625" style="1" customWidth="1"/>
    <col min="7688" max="7688" width="14.21875" style="1" customWidth="1"/>
    <col min="7689" max="7934" width="11" style="1"/>
    <col min="7935" max="7935" width="1.6640625" style="1" customWidth="1"/>
    <col min="7936" max="7936" width="12.44140625" style="1" customWidth="1"/>
    <col min="7937" max="7937" width="2.88671875" style="1" customWidth="1"/>
    <col min="7938" max="7938" width="72.44140625" style="1" customWidth="1"/>
    <col min="7939" max="7939" width="5.44140625" style="1" customWidth="1"/>
    <col min="7940" max="7940" width="10.5546875" style="1" customWidth="1"/>
    <col min="7941" max="7942" width="17.6640625" style="1" customWidth="1"/>
    <col min="7943" max="7943" width="1.6640625" style="1" customWidth="1"/>
    <col min="7944" max="7944" width="14.21875" style="1" customWidth="1"/>
    <col min="7945" max="8190" width="11" style="1"/>
    <col min="8191" max="8191" width="1.6640625" style="1" customWidth="1"/>
    <col min="8192" max="8192" width="12.44140625" style="1" customWidth="1"/>
    <col min="8193" max="8193" width="2.88671875" style="1" customWidth="1"/>
    <col min="8194" max="8194" width="72.44140625" style="1" customWidth="1"/>
    <col min="8195" max="8195" width="5.44140625" style="1" customWidth="1"/>
    <col min="8196" max="8196" width="10.5546875" style="1" customWidth="1"/>
    <col min="8197" max="8198" width="17.6640625" style="1" customWidth="1"/>
    <col min="8199" max="8199" width="1.6640625" style="1" customWidth="1"/>
    <col min="8200" max="8200" width="14.21875" style="1" customWidth="1"/>
    <col min="8201" max="8446" width="11" style="1"/>
    <col min="8447" max="8447" width="1.6640625" style="1" customWidth="1"/>
    <col min="8448" max="8448" width="12.44140625" style="1" customWidth="1"/>
    <col min="8449" max="8449" width="2.88671875" style="1" customWidth="1"/>
    <col min="8450" max="8450" width="72.44140625" style="1" customWidth="1"/>
    <col min="8451" max="8451" width="5.44140625" style="1" customWidth="1"/>
    <col min="8452" max="8452" width="10.5546875" style="1" customWidth="1"/>
    <col min="8453" max="8454" width="17.6640625" style="1" customWidth="1"/>
    <col min="8455" max="8455" width="1.6640625" style="1" customWidth="1"/>
    <col min="8456" max="8456" width="14.21875" style="1" customWidth="1"/>
    <col min="8457" max="8702" width="11" style="1"/>
    <col min="8703" max="8703" width="1.6640625" style="1" customWidth="1"/>
    <col min="8704" max="8704" width="12.44140625" style="1" customWidth="1"/>
    <col min="8705" max="8705" width="2.88671875" style="1" customWidth="1"/>
    <col min="8706" max="8706" width="72.44140625" style="1" customWidth="1"/>
    <col min="8707" max="8707" width="5.44140625" style="1" customWidth="1"/>
    <col min="8708" max="8708" width="10.5546875" style="1" customWidth="1"/>
    <col min="8709" max="8710" width="17.6640625" style="1" customWidth="1"/>
    <col min="8711" max="8711" width="1.6640625" style="1" customWidth="1"/>
    <col min="8712" max="8712" width="14.21875" style="1" customWidth="1"/>
    <col min="8713" max="8958" width="11" style="1"/>
    <col min="8959" max="8959" width="1.6640625" style="1" customWidth="1"/>
    <col min="8960" max="8960" width="12.44140625" style="1" customWidth="1"/>
    <col min="8961" max="8961" width="2.88671875" style="1" customWidth="1"/>
    <col min="8962" max="8962" width="72.44140625" style="1" customWidth="1"/>
    <col min="8963" max="8963" width="5.44140625" style="1" customWidth="1"/>
    <col min="8964" max="8964" width="10.5546875" style="1" customWidth="1"/>
    <col min="8965" max="8966" width="17.6640625" style="1" customWidth="1"/>
    <col min="8967" max="8967" width="1.6640625" style="1" customWidth="1"/>
    <col min="8968" max="8968" width="14.21875" style="1" customWidth="1"/>
    <col min="8969" max="9214" width="11" style="1"/>
    <col min="9215" max="9215" width="1.6640625" style="1" customWidth="1"/>
    <col min="9216" max="9216" width="12.44140625" style="1" customWidth="1"/>
    <col min="9217" max="9217" width="2.88671875" style="1" customWidth="1"/>
    <col min="9218" max="9218" width="72.44140625" style="1" customWidth="1"/>
    <col min="9219" max="9219" width="5.44140625" style="1" customWidth="1"/>
    <col min="9220" max="9220" width="10.5546875" style="1" customWidth="1"/>
    <col min="9221" max="9222" width="17.6640625" style="1" customWidth="1"/>
    <col min="9223" max="9223" width="1.6640625" style="1" customWidth="1"/>
    <col min="9224" max="9224" width="14.21875" style="1" customWidth="1"/>
    <col min="9225" max="9470" width="11" style="1"/>
    <col min="9471" max="9471" width="1.6640625" style="1" customWidth="1"/>
    <col min="9472" max="9472" width="12.44140625" style="1" customWidth="1"/>
    <col min="9473" max="9473" width="2.88671875" style="1" customWidth="1"/>
    <col min="9474" max="9474" width="72.44140625" style="1" customWidth="1"/>
    <col min="9475" max="9475" width="5.44140625" style="1" customWidth="1"/>
    <col min="9476" max="9476" width="10.5546875" style="1" customWidth="1"/>
    <col min="9477" max="9478" width="17.6640625" style="1" customWidth="1"/>
    <col min="9479" max="9479" width="1.6640625" style="1" customWidth="1"/>
    <col min="9480" max="9480" width="14.21875" style="1" customWidth="1"/>
    <col min="9481" max="9726" width="11" style="1"/>
    <col min="9727" max="9727" width="1.6640625" style="1" customWidth="1"/>
    <col min="9728" max="9728" width="12.44140625" style="1" customWidth="1"/>
    <col min="9729" max="9729" width="2.88671875" style="1" customWidth="1"/>
    <col min="9730" max="9730" width="72.44140625" style="1" customWidth="1"/>
    <col min="9731" max="9731" width="5.44140625" style="1" customWidth="1"/>
    <col min="9732" max="9732" width="10.5546875" style="1" customWidth="1"/>
    <col min="9733" max="9734" width="17.6640625" style="1" customWidth="1"/>
    <col min="9735" max="9735" width="1.6640625" style="1" customWidth="1"/>
    <col min="9736" max="9736" width="14.21875" style="1" customWidth="1"/>
    <col min="9737" max="9982" width="11" style="1"/>
    <col min="9983" max="9983" width="1.6640625" style="1" customWidth="1"/>
    <col min="9984" max="9984" width="12.44140625" style="1" customWidth="1"/>
    <col min="9985" max="9985" width="2.88671875" style="1" customWidth="1"/>
    <col min="9986" max="9986" width="72.44140625" style="1" customWidth="1"/>
    <col min="9987" max="9987" width="5.44140625" style="1" customWidth="1"/>
    <col min="9988" max="9988" width="10.5546875" style="1" customWidth="1"/>
    <col min="9989" max="9990" width="17.6640625" style="1" customWidth="1"/>
    <col min="9991" max="9991" width="1.6640625" style="1" customWidth="1"/>
    <col min="9992" max="9992" width="14.21875" style="1" customWidth="1"/>
    <col min="9993" max="10238" width="11" style="1"/>
    <col min="10239" max="10239" width="1.6640625" style="1" customWidth="1"/>
    <col min="10240" max="10240" width="12.44140625" style="1" customWidth="1"/>
    <col min="10241" max="10241" width="2.88671875" style="1" customWidth="1"/>
    <col min="10242" max="10242" width="72.44140625" style="1" customWidth="1"/>
    <col min="10243" max="10243" width="5.44140625" style="1" customWidth="1"/>
    <col min="10244" max="10244" width="10.5546875" style="1" customWidth="1"/>
    <col min="10245" max="10246" width="17.6640625" style="1" customWidth="1"/>
    <col min="10247" max="10247" width="1.6640625" style="1" customWidth="1"/>
    <col min="10248" max="10248" width="14.21875" style="1" customWidth="1"/>
    <col min="10249" max="10494" width="11" style="1"/>
    <col min="10495" max="10495" width="1.6640625" style="1" customWidth="1"/>
    <col min="10496" max="10496" width="12.44140625" style="1" customWidth="1"/>
    <col min="10497" max="10497" width="2.88671875" style="1" customWidth="1"/>
    <col min="10498" max="10498" width="72.44140625" style="1" customWidth="1"/>
    <col min="10499" max="10499" width="5.44140625" style="1" customWidth="1"/>
    <col min="10500" max="10500" width="10.5546875" style="1" customWidth="1"/>
    <col min="10501" max="10502" width="17.6640625" style="1" customWidth="1"/>
    <col min="10503" max="10503" width="1.6640625" style="1" customWidth="1"/>
    <col min="10504" max="10504" width="14.21875" style="1" customWidth="1"/>
    <col min="10505" max="10750" width="11" style="1"/>
    <col min="10751" max="10751" width="1.6640625" style="1" customWidth="1"/>
    <col min="10752" max="10752" width="12.44140625" style="1" customWidth="1"/>
    <col min="10753" max="10753" width="2.88671875" style="1" customWidth="1"/>
    <col min="10754" max="10754" width="72.44140625" style="1" customWidth="1"/>
    <col min="10755" max="10755" width="5.44140625" style="1" customWidth="1"/>
    <col min="10756" max="10756" width="10.5546875" style="1" customWidth="1"/>
    <col min="10757" max="10758" width="17.6640625" style="1" customWidth="1"/>
    <col min="10759" max="10759" width="1.6640625" style="1" customWidth="1"/>
    <col min="10760" max="10760" width="14.21875" style="1" customWidth="1"/>
    <col min="10761" max="11006" width="11" style="1"/>
    <col min="11007" max="11007" width="1.6640625" style="1" customWidth="1"/>
    <col min="11008" max="11008" width="12.44140625" style="1" customWidth="1"/>
    <col min="11009" max="11009" width="2.88671875" style="1" customWidth="1"/>
    <col min="11010" max="11010" width="72.44140625" style="1" customWidth="1"/>
    <col min="11011" max="11011" width="5.44140625" style="1" customWidth="1"/>
    <col min="11012" max="11012" width="10.5546875" style="1" customWidth="1"/>
    <col min="11013" max="11014" width="17.6640625" style="1" customWidth="1"/>
    <col min="11015" max="11015" width="1.6640625" style="1" customWidth="1"/>
    <col min="11016" max="11016" width="14.21875" style="1" customWidth="1"/>
    <col min="11017" max="11262" width="11" style="1"/>
    <col min="11263" max="11263" width="1.6640625" style="1" customWidth="1"/>
    <col min="11264" max="11264" width="12.44140625" style="1" customWidth="1"/>
    <col min="11265" max="11265" width="2.88671875" style="1" customWidth="1"/>
    <col min="11266" max="11266" width="72.44140625" style="1" customWidth="1"/>
    <col min="11267" max="11267" width="5.44140625" style="1" customWidth="1"/>
    <col min="11268" max="11268" width="10.5546875" style="1" customWidth="1"/>
    <col min="11269" max="11270" width="17.6640625" style="1" customWidth="1"/>
    <col min="11271" max="11271" width="1.6640625" style="1" customWidth="1"/>
    <col min="11272" max="11272" width="14.21875" style="1" customWidth="1"/>
    <col min="11273" max="11518" width="11" style="1"/>
    <col min="11519" max="11519" width="1.6640625" style="1" customWidth="1"/>
    <col min="11520" max="11520" width="12.44140625" style="1" customWidth="1"/>
    <col min="11521" max="11521" width="2.88671875" style="1" customWidth="1"/>
    <col min="11522" max="11522" width="72.44140625" style="1" customWidth="1"/>
    <col min="11523" max="11523" width="5.44140625" style="1" customWidth="1"/>
    <col min="11524" max="11524" width="10.5546875" style="1" customWidth="1"/>
    <col min="11525" max="11526" width="17.6640625" style="1" customWidth="1"/>
    <col min="11527" max="11527" width="1.6640625" style="1" customWidth="1"/>
    <col min="11528" max="11528" width="14.21875" style="1" customWidth="1"/>
    <col min="11529" max="11774" width="11" style="1"/>
    <col min="11775" max="11775" width="1.6640625" style="1" customWidth="1"/>
    <col min="11776" max="11776" width="12.44140625" style="1" customWidth="1"/>
    <col min="11777" max="11777" width="2.88671875" style="1" customWidth="1"/>
    <col min="11778" max="11778" width="72.44140625" style="1" customWidth="1"/>
    <col min="11779" max="11779" width="5.44140625" style="1" customWidth="1"/>
    <col min="11780" max="11780" width="10.5546875" style="1" customWidth="1"/>
    <col min="11781" max="11782" width="17.6640625" style="1" customWidth="1"/>
    <col min="11783" max="11783" width="1.6640625" style="1" customWidth="1"/>
    <col min="11784" max="11784" width="14.21875" style="1" customWidth="1"/>
    <col min="11785" max="12030" width="11" style="1"/>
    <col min="12031" max="12031" width="1.6640625" style="1" customWidth="1"/>
    <col min="12032" max="12032" width="12.44140625" style="1" customWidth="1"/>
    <col min="12033" max="12033" width="2.88671875" style="1" customWidth="1"/>
    <col min="12034" max="12034" width="72.44140625" style="1" customWidth="1"/>
    <col min="12035" max="12035" width="5.44140625" style="1" customWidth="1"/>
    <col min="12036" max="12036" width="10.5546875" style="1" customWidth="1"/>
    <col min="12037" max="12038" width="17.6640625" style="1" customWidth="1"/>
    <col min="12039" max="12039" width="1.6640625" style="1" customWidth="1"/>
    <col min="12040" max="12040" width="14.21875" style="1" customWidth="1"/>
    <col min="12041" max="12286" width="11" style="1"/>
    <col min="12287" max="12287" width="1.6640625" style="1" customWidth="1"/>
    <col min="12288" max="12288" width="12.44140625" style="1" customWidth="1"/>
    <col min="12289" max="12289" width="2.88671875" style="1" customWidth="1"/>
    <col min="12290" max="12290" width="72.44140625" style="1" customWidth="1"/>
    <col min="12291" max="12291" width="5.44140625" style="1" customWidth="1"/>
    <col min="12292" max="12292" width="10.5546875" style="1" customWidth="1"/>
    <col min="12293" max="12294" width="17.6640625" style="1" customWidth="1"/>
    <col min="12295" max="12295" width="1.6640625" style="1" customWidth="1"/>
    <col min="12296" max="12296" width="14.21875" style="1" customWidth="1"/>
    <col min="12297" max="12542" width="11" style="1"/>
    <col min="12543" max="12543" width="1.6640625" style="1" customWidth="1"/>
    <col min="12544" max="12544" width="12.44140625" style="1" customWidth="1"/>
    <col min="12545" max="12545" width="2.88671875" style="1" customWidth="1"/>
    <col min="12546" max="12546" width="72.44140625" style="1" customWidth="1"/>
    <col min="12547" max="12547" width="5.44140625" style="1" customWidth="1"/>
    <col min="12548" max="12548" width="10.5546875" style="1" customWidth="1"/>
    <col min="12549" max="12550" width="17.6640625" style="1" customWidth="1"/>
    <col min="12551" max="12551" width="1.6640625" style="1" customWidth="1"/>
    <col min="12552" max="12552" width="14.21875" style="1" customWidth="1"/>
    <col min="12553" max="12798" width="11" style="1"/>
    <col min="12799" max="12799" width="1.6640625" style="1" customWidth="1"/>
    <col min="12800" max="12800" width="12.44140625" style="1" customWidth="1"/>
    <col min="12801" max="12801" width="2.88671875" style="1" customWidth="1"/>
    <col min="12802" max="12802" width="72.44140625" style="1" customWidth="1"/>
    <col min="12803" max="12803" width="5.44140625" style="1" customWidth="1"/>
    <col min="12804" max="12804" width="10.5546875" style="1" customWidth="1"/>
    <col min="12805" max="12806" width="17.6640625" style="1" customWidth="1"/>
    <col min="12807" max="12807" width="1.6640625" style="1" customWidth="1"/>
    <col min="12808" max="12808" width="14.21875" style="1" customWidth="1"/>
    <col min="12809" max="13054" width="11" style="1"/>
    <col min="13055" max="13055" width="1.6640625" style="1" customWidth="1"/>
    <col min="13056" max="13056" width="12.44140625" style="1" customWidth="1"/>
    <col min="13057" max="13057" width="2.88671875" style="1" customWidth="1"/>
    <col min="13058" max="13058" width="72.44140625" style="1" customWidth="1"/>
    <col min="13059" max="13059" width="5.44140625" style="1" customWidth="1"/>
    <col min="13060" max="13060" width="10.5546875" style="1" customWidth="1"/>
    <col min="13061" max="13062" width="17.6640625" style="1" customWidth="1"/>
    <col min="13063" max="13063" width="1.6640625" style="1" customWidth="1"/>
    <col min="13064" max="13064" width="14.21875" style="1" customWidth="1"/>
    <col min="13065" max="13310" width="11" style="1"/>
    <col min="13311" max="13311" width="1.6640625" style="1" customWidth="1"/>
    <col min="13312" max="13312" width="12.44140625" style="1" customWidth="1"/>
    <col min="13313" max="13313" width="2.88671875" style="1" customWidth="1"/>
    <col min="13314" max="13314" width="72.44140625" style="1" customWidth="1"/>
    <col min="13315" max="13315" width="5.44140625" style="1" customWidth="1"/>
    <col min="13316" max="13316" width="10.5546875" style="1" customWidth="1"/>
    <col min="13317" max="13318" width="17.6640625" style="1" customWidth="1"/>
    <col min="13319" max="13319" width="1.6640625" style="1" customWidth="1"/>
    <col min="13320" max="13320" width="14.21875" style="1" customWidth="1"/>
    <col min="13321" max="13566" width="11" style="1"/>
    <col min="13567" max="13567" width="1.6640625" style="1" customWidth="1"/>
    <col min="13568" max="13568" width="12.44140625" style="1" customWidth="1"/>
    <col min="13569" max="13569" width="2.88671875" style="1" customWidth="1"/>
    <col min="13570" max="13570" width="72.44140625" style="1" customWidth="1"/>
    <col min="13571" max="13571" width="5.44140625" style="1" customWidth="1"/>
    <col min="13572" max="13572" width="10.5546875" style="1" customWidth="1"/>
    <col min="13573" max="13574" width="17.6640625" style="1" customWidth="1"/>
    <col min="13575" max="13575" width="1.6640625" style="1" customWidth="1"/>
    <col min="13576" max="13576" width="14.21875" style="1" customWidth="1"/>
    <col min="13577" max="13822" width="11" style="1"/>
    <col min="13823" max="13823" width="1.6640625" style="1" customWidth="1"/>
    <col min="13824" max="13824" width="12.44140625" style="1" customWidth="1"/>
    <col min="13825" max="13825" width="2.88671875" style="1" customWidth="1"/>
    <col min="13826" max="13826" width="72.44140625" style="1" customWidth="1"/>
    <col min="13827" max="13827" width="5.44140625" style="1" customWidth="1"/>
    <col min="13828" max="13828" width="10.5546875" style="1" customWidth="1"/>
    <col min="13829" max="13830" width="17.6640625" style="1" customWidth="1"/>
    <col min="13831" max="13831" width="1.6640625" style="1" customWidth="1"/>
    <col min="13832" max="13832" width="14.21875" style="1" customWidth="1"/>
    <col min="13833" max="14078" width="11" style="1"/>
    <col min="14079" max="14079" width="1.6640625" style="1" customWidth="1"/>
    <col min="14080" max="14080" width="12.44140625" style="1" customWidth="1"/>
    <col min="14081" max="14081" width="2.88671875" style="1" customWidth="1"/>
    <col min="14082" max="14082" width="72.44140625" style="1" customWidth="1"/>
    <col min="14083" max="14083" width="5.44140625" style="1" customWidth="1"/>
    <col min="14084" max="14084" width="10.5546875" style="1" customWidth="1"/>
    <col min="14085" max="14086" width="17.6640625" style="1" customWidth="1"/>
    <col min="14087" max="14087" width="1.6640625" style="1" customWidth="1"/>
    <col min="14088" max="14088" width="14.21875" style="1" customWidth="1"/>
    <col min="14089" max="14334" width="11" style="1"/>
    <col min="14335" max="14335" width="1.6640625" style="1" customWidth="1"/>
    <col min="14336" max="14336" width="12.44140625" style="1" customWidth="1"/>
    <col min="14337" max="14337" width="2.88671875" style="1" customWidth="1"/>
    <col min="14338" max="14338" width="72.44140625" style="1" customWidth="1"/>
    <col min="14339" max="14339" width="5.44140625" style="1" customWidth="1"/>
    <col min="14340" max="14340" width="10.5546875" style="1" customWidth="1"/>
    <col min="14341" max="14342" width="17.6640625" style="1" customWidth="1"/>
    <col min="14343" max="14343" width="1.6640625" style="1" customWidth="1"/>
    <col min="14344" max="14344" width="14.21875" style="1" customWidth="1"/>
    <col min="14345" max="14590" width="11" style="1"/>
    <col min="14591" max="14591" width="1.6640625" style="1" customWidth="1"/>
    <col min="14592" max="14592" width="12.44140625" style="1" customWidth="1"/>
    <col min="14593" max="14593" width="2.88671875" style="1" customWidth="1"/>
    <col min="14594" max="14594" width="72.44140625" style="1" customWidth="1"/>
    <col min="14595" max="14595" width="5.44140625" style="1" customWidth="1"/>
    <col min="14596" max="14596" width="10.5546875" style="1" customWidth="1"/>
    <col min="14597" max="14598" width="17.6640625" style="1" customWidth="1"/>
    <col min="14599" max="14599" width="1.6640625" style="1" customWidth="1"/>
    <col min="14600" max="14600" width="14.21875" style="1" customWidth="1"/>
    <col min="14601" max="14846" width="11" style="1"/>
    <col min="14847" max="14847" width="1.6640625" style="1" customWidth="1"/>
    <col min="14848" max="14848" width="12.44140625" style="1" customWidth="1"/>
    <col min="14849" max="14849" width="2.88671875" style="1" customWidth="1"/>
    <col min="14850" max="14850" width="72.44140625" style="1" customWidth="1"/>
    <col min="14851" max="14851" width="5.44140625" style="1" customWidth="1"/>
    <col min="14852" max="14852" width="10.5546875" style="1" customWidth="1"/>
    <col min="14853" max="14854" width="17.6640625" style="1" customWidth="1"/>
    <col min="14855" max="14855" width="1.6640625" style="1" customWidth="1"/>
    <col min="14856" max="14856" width="14.21875" style="1" customWidth="1"/>
    <col min="14857" max="15102" width="11" style="1"/>
    <col min="15103" max="15103" width="1.6640625" style="1" customWidth="1"/>
    <col min="15104" max="15104" width="12.44140625" style="1" customWidth="1"/>
    <col min="15105" max="15105" width="2.88671875" style="1" customWidth="1"/>
    <col min="15106" max="15106" width="72.44140625" style="1" customWidth="1"/>
    <col min="15107" max="15107" width="5.44140625" style="1" customWidth="1"/>
    <col min="15108" max="15108" width="10.5546875" style="1" customWidth="1"/>
    <col min="15109" max="15110" width="17.6640625" style="1" customWidth="1"/>
    <col min="15111" max="15111" width="1.6640625" style="1" customWidth="1"/>
    <col min="15112" max="15112" width="14.21875" style="1" customWidth="1"/>
    <col min="15113" max="15358" width="11" style="1"/>
    <col min="15359" max="15359" width="1.6640625" style="1" customWidth="1"/>
    <col min="15360" max="15360" width="12.44140625" style="1" customWidth="1"/>
    <col min="15361" max="15361" width="2.88671875" style="1" customWidth="1"/>
    <col min="15362" max="15362" width="72.44140625" style="1" customWidth="1"/>
    <col min="15363" max="15363" width="5.44140625" style="1" customWidth="1"/>
    <col min="15364" max="15364" width="10.5546875" style="1" customWidth="1"/>
    <col min="15365" max="15366" width="17.6640625" style="1" customWidth="1"/>
    <col min="15367" max="15367" width="1.6640625" style="1" customWidth="1"/>
    <col min="15368" max="15368" width="14.21875" style="1" customWidth="1"/>
    <col min="15369" max="15614" width="11" style="1"/>
    <col min="15615" max="15615" width="1.6640625" style="1" customWidth="1"/>
    <col min="15616" max="15616" width="12.44140625" style="1" customWidth="1"/>
    <col min="15617" max="15617" width="2.88671875" style="1" customWidth="1"/>
    <col min="15618" max="15618" width="72.44140625" style="1" customWidth="1"/>
    <col min="15619" max="15619" width="5.44140625" style="1" customWidth="1"/>
    <col min="15620" max="15620" width="10.5546875" style="1" customWidth="1"/>
    <col min="15621" max="15622" width="17.6640625" style="1" customWidth="1"/>
    <col min="15623" max="15623" width="1.6640625" style="1" customWidth="1"/>
    <col min="15624" max="15624" width="14.21875" style="1" customWidth="1"/>
    <col min="15625" max="15870" width="11" style="1"/>
    <col min="15871" max="15871" width="1.6640625" style="1" customWidth="1"/>
    <col min="15872" max="15872" width="12.44140625" style="1" customWidth="1"/>
    <col min="15873" max="15873" width="2.88671875" style="1" customWidth="1"/>
    <col min="15874" max="15874" width="72.44140625" style="1" customWidth="1"/>
    <col min="15875" max="15875" width="5.44140625" style="1" customWidth="1"/>
    <col min="15876" max="15876" width="10.5546875" style="1" customWidth="1"/>
    <col min="15877" max="15878" width="17.6640625" style="1" customWidth="1"/>
    <col min="15879" max="15879" width="1.6640625" style="1" customWidth="1"/>
    <col min="15880" max="15880" width="14.21875" style="1" customWidth="1"/>
    <col min="15881" max="16126" width="11" style="1"/>
    <col min="16127" max="16127" width="1.6640625" style="1" customWidth="1"/>
    <col min="16128" max="16128" width="12.44140625" style="1" customWidth="1"/>
    <col min="16129" max="16129" width="2.88671875" style="1" customWidth="1"/>
    <col min="16130" max="16130" width="72.44140625" style="1" customWidth="1"/>
    <col min="16131" max="16131" width="5.44140625" style="1" customWidth="1"/>
    <col min="16132" max="16132" width="10.5546875" style="1" customWidth="1"/>
    <col min="16133" max="16134" width="17.6640625" style="1" customWidth="1"/>
    <col min="16135" max="16135" width="1.6640625" style="1" customWidth="1"/>
    <col min="16136" max="16136" width="14.21875" style="1" customWidth="1"/>
    <col min="16137" max="16384" width="11" style="1"/>
  </cols>
  <sheetData>
    <row r="1" spans="1:7" ht="14.45" customHeight="1" thickBot="1" x14ac:dyDescent="0.3">
      <c r="A1" s="89" t="s">
        <v>0</v>
      </c>
      <c r="B1" s="89"/>
      <c r="C1" s="89"/>
      <c r="D1" s="89"/>
      <c r="E1" s="89"/>
      <c r="F1" s="89"/>
      <c r="G1" s="89"/>
    </row>
    <row r="2" spans="1:7" ht="15.8" customHeight="1" x14ac:dyDescent="0.25">
      <c r="A2" s="7"/>
      <c r="B2" s="90" t="s">
        <v>1</v>
      </c>
      <c r="C2" s="91"/>
      <c r="D2" s="94" t="s">
        <v>2</v>
      </c>
      <c r="E2" s="96" t="s">
        <v>3</v>
      </c>
      <c r="F2" s="8" t="s">
        <v>4</v>
      </c>
      <c r="G2" s="9" t="s">
        <v>5</v>
      </c>
    </row>
    <row r="3" spans="1:7" ht="15.8" customHeight="1" thickBot="1" x14ac:dyDescent="0.3">
      <c r="A3" s="10"/>
      <c r="B3" s="92"/>
      <c r="C3" s="93"/>
      <c r="D3" s="95"/>
      <c r="E3" s="97"/>
      <c r="F3" s="11" t="s">
        <v>6</v>
      </c>
      <c r="G3" s="12" t="s">
        <v>6</v>
      </c>
    </row>
    <row r="4" spans="1:7" ht="9" customHeight="1" thickBot="1" x14ac:dyDescent="0.3">
      <c r="A4" s="13"/>
      <c r="B4" s="14"/>
      <c r="C4" s="15"/>
      <c r="D4" s="16"/>
      <c r="E4" s="17"/>
      <c r="F4" s="18"/>
      <c r="G4" s="19"/>
    </row>
    <row r="5" spans="1:7" s="25" customFormat="1" ht="39.75" customHeight="1" thickBot="1" x14ac:dyDescent="0.3">
      <c r="A5" s="20" t="s">
        <v>95</v>
      </c>
      <c r="B5" s="21"/>
      <c r="C5" s="98" t="s">
        <v>96</v>
      </c>
      <c r="D5" s="99"/>
      <c r="E5" s="22"/>
      <c r="F5" s="23"/>
      <c r="G5" s="24"/>
    </row>
    <row r="6" spans="1:7" ht="15.8" customHeight="1" x14ac:dyDescent="0.25">
      <c r="A6" s="26"/>
      <c r="B6" s="27"/>
      <c r="D6" s="28"/>
      <c r="E6" s="17"/>
      <c r="F6" s="29"/>
      <c r="G6" s="19"/>
    </row>
    <row r="7" spans="1:7" ht="15.8" customHeight="1" x14ac:dyDescent="0.25">
      <c r="A7" s="30" t="s">
        <v>19</v>
      </c>
      <c r="B7" s="31" t="s">
        <v>7</v>
      </c>
      <c r="D7" s="28"/>
      <c r="E7" s="17"/>
      <c r="F7" s="29"/>
      <c r="G7" s="19"/>
    </row>
    <row r="8" spans="1:7" ht="15.8" customHeight="1" x14ac:dyDescent="0.25">
      <c r="A8" s="26"/>
      <c r="B8" s="27"/>
      <c r="D8" s="28"/>
      <c r="E8" s="17"/>
      <c r="F8" s="29"/>
      <c r="G8" s="19"/>
    </row>
    <row r="9" spans="1:7" ht="15.8" customHeight="1" x14ac:dyDescent="0.25">
      <c r="A9" s="32" t="s">
        <v>44</v>
      </c>
      <c r="B9" s="31" t="s">
        <v>43</v>
      </c>
      <c r="D9" s="28"/>
      <c r="E9" s="17"/>
      <c r="F9" s="29"/>
      <c r="G9" s="19"/>
    </row>
    <row r="10" spans="1:7" ht="15.8" customHeight="1" x14ac:dyDescent="0.25">
      <c r="A10" s="32"/>
      <c r="B10" s="33"/>
      <c r="D10" s="28"/>
      <c r="E10" s="17"/>
      <c r="F10" s="29"/>
      <c r="G10" s="19"/>
    </row>
    <row r="11" spans="1:7" ht="15.8" customHeight="1" x14ac:dyDescent="0.25">
      <c r="A11" s="26" t="s">
        <v>26</v>
      </c>
      <c r="C11" s="1" t="s">
        <v>27</v>
      </c>
      <c r="D11" s="28" t="s">
        <v>18</v>
      </c>
      <c r="E11" s="17">
        <v>1</v>
      </c>
      <c r="F11" s="29"/>
      <c r="G11" s="39">
        <f>+E11*F11</f>
        <v>0</v>
      </c>
    </row>
    <row r="12" spans="1:7" ht="15.8" customHeight="1" x14ac:dyDescent="0.25">
      <c r="A12" s="26" t="s">
        <v>28</v>
      </c>
      <c r="C12" s="1" t="s">
        <v>29</v>
      </c>
      <c r="D12" s="28" t="s">
        <v>18</v>
      </c>
      <c r="E12" s="17">
        <v>1</v>
      </c>
      <c r="F12" s="29"/>
      <c r="G12" s="39">
        <f t="shared" ref="G12:G21" si="0">+E12*F12</f>
        <v>0</v>
      </c>
    </row>
    <row r="13" spans="1:7" ht="15.8" customHeight="1" x14ac:dyDescent="0.25">
      <c r="A13" s="26" t="s">
        <v>30</v>
      </c>
      <c r="C13" s="1" t="s">
        <v>31</v>
      </c>
      <c r="D13" s="28" t="s">
        <v>18</v>
      </c>
      <c r="E13" s="17">
        <v>1</v>
      </c>
      <c r="F13" s="29"/>
      <c r="G13" s="39">
        <f t="shared" si="0"/>
        <v>0</v>
      </c>
    </row>
    <row r="14" spans="1:7" ht="15.8" customHeight="1" x14ac:dyDescent="0.25">
      <c r="A14" s="26" t="s">
        <v>32</v>
      </c>
      <c r="C14" s="1" t="s">
        <v>33</v>
      </c>
      <c r="D14" s="28" t="s">
        <v>18</v>
      </c>
      <c r="E14" s="17">
        <v>1</v>
      </c>
      <c r="F14" s="29"/>
      <c r="G14" s="39">
        <f t="shared" si="0"/>
        <v>0</v>
      </c>
    </row>
    <row r="15" spans="1:7" ht="15.8" customHeight="1" x14ac:dyDescent="0.25">
      <c r="A15" s="26"/>
      <c r="B15" s="84"/>
      <c r="C15" s="87" t="s">
        <v>34</v>
      </c>
      <c r="D15" s="28"/>
      <c r="E15" s="17"/>
      <c r="F15" s="29"/>
      <c r="G15" s="39"/>
    </row>
    <row r="16" spans="1:7" ht="15.8" customHeight="1" x14ac:dyDescent="0.25">
      <c r="A16" s="26"/>
      <c r="B16" s="84"/>
      <c r="C16" s="87" t="s">
        <v>35</v>
      </c>
      <c r="D16" s="28"/>
      <c r="E16" s="17"/>
      <c r="F16" s="29"/>
      <c r="G16" s="39"/>
    </row>
    <row r="17" spans="1:7" ht="15.8" customHeight="1" x14ac:dyDescent="0.25">
      <c r="A17" s="26"/>
      <c r="B17" s="84"/>
      <c r="C17" s="87" t="s">
        <v>36</v>
      </c>
      <c r="D17" s="28"/>
      <c r="E17" s="17"/>
      <c r="F17" s="29"/>
      <c r="G17" s="39"/>
    </row>
    <row r="18" spans="1:7" ht="15.8" customHeight="1" x14ac:dyDescent="0.25">
      <c r="A18" s="26"/>
      <c r="B18" s="84"/>
      <c r="C18" s="87" t="s">
        <v>98</v>
      </c>
      <c r="D18" s="28" t="s">
        <v>18</v>
      </c>
      <c r="E18" s="17">
        <v>1</v>
      </c>
      <c r="F18" s="29"/>
      <c r="G18" s="39"/>
    </row>
    <row r="19" spans="1:7" ht="15.8" customHeight="1" x14ac:dyDescent="0.25">
      <c r="A19" s="26" t="s">
        <v>37</v>
      </c>
      <c r="C19" s="1" t="s">
        <v>38</v>
      </c>
      <c r="D19" s="28" t="s">
        <v>18</v>
      </c>
      <c r="E19" s="17">
        <v>1</v>
      </c>
      <c r="F19" s="29"/>
      <c r="G19" s="39">
        <f t="shared" si="0"/>
        <v>0</v>
      </c>
    </row>
    <row r="20" spans="1:7" ht="15.8" customHeight="1" x14ac:dyDescent="0.25">
      <c r="A20" s="26" t="s">
        <v>39</v>
      </c>
      <c r="C20" s="1" t="s">
        <v>40</v>
      </c>
      <c r="D20" s="28" t="s">
        <v>18</v>
      </c>
      <c r="E20" s="17">
        <v>1</v>
      </c>
      <c r="F20" s="29"/>
      <c r="G20" s="39">
        <f t="shared" si="0"/>
        <v>0</v>
      </c>
    </row>
    <row r="21" spans="1:7" ht="15.8" customHeight="1" x14ac:dyDescent="0.25">
      <c r="A21" s="26" t="s">
        <v>41</v>
      </c>
      <c r="C21" s="1" t="s">
        <v>42</v>
      </c>
      <c r="D21" s="28" t="s">
        <v>18</v>
      </c>
      <c r="E21" s="17">
        <v>1</v>
      </c>
      <c r="F21" s="29"/>
      <c r="G21" s="39">
        <f t="shared" si="0"/>
        <v>0</v>
      </c>
    </row>
    <row r="22" spans="1:7" ht="15.8" customHeight="1" x14ac:dyDescent="0.25">
      <c r="A22" s="30"/>
      <c r="B22" s="83"/>
      <c r="D22" s="28"/>
      <c r="E22" s="17"/>
      <c r="F22" s="29"/>
      <c r="G22" s="19"/>
    </row>
    <row r="23" spans="1:7" ht="15.8" customHeight="1" x14ac:dyDescent="0.25">
      <c r="A23" s="41"/>
      <c r="B23" s="42"/>
      <c r="C23" s="43" t="str">
        <f>"Sous-total "&amp;A9&amp;" "&amp;B9</f>
        <v>Sous-total 01.02. DESCRIPTIONS DES OUVRAGES DÉSAMIANTAGE</v>
      </c>
      <c r="D23" s="44"/>
      <c r="E23" s="45"/>
      <c r="F23" s="46"/>
      <c r="G23" s="47">
        <f>SUM(G11:G21)</f>
        <v>0</v>
      </c>
    </row>
    <row r="24" spans="1:7" ht="15.8" customHeight="1" x14ac:dyDescent="0.25">
      <c r="A24" s="34"/>
      <c r="B24" s="35"/>
      <c r="C24" s="1"/>
      <c r="D24" s="36"/>
      <c r="E24" s="37"/>
      <c r="F24" s="38"/>
      <c r="G24" s="39"/>
    </row>
    <row r="25" spans="1:7" ht="15.8" customHeight="1" x14ac:dyDescent="0.25">
      <c r="A25" s="32" t="s">
        <v>23</v>
      </c>
      <c r="B25" s="31" t="s">
        <v>22</v>
      </c>
      <c r="D25" s="28"/>
      <c r="E25" s="17"/>
      <c r="F25" s="29"/>
      <c r="G25" s="19"/>
    </row>
    <row r="26" spans="1:7" ht="15.8" customHeight="1" x14ac:dyDescent="0.25">
      <c r="A26" s="32"/>
      <c r="B26" s="33"/>
      <c r="D26" s="28"/>
      <c r="E26" s="17"/>
      <c r="F26" s="29"/>
      <c r="G26" s="19"/>
    </row>
    <row r="27" spans="1:7" ht="15.8" customHeight="1" x14ac:dyDescent="0.25">
      <c r="A27" s="34" t="s">
        <v>24</v>
      </c>
      <c r="C27" s="1" t="s">
        <v>16</v>
      </c>
      <c r="D27" s="36" t="s">
        <v>18</v>
      </c>
      <c r="E27" s="37">
        <v>1</v>
      </c>
      <c r="F27" s="38"/>
      <c r="G27" s="39">
        <f>+E27*F27</f>
        <v>0</v>
      </c>
    </row>
    <row r="28" spans="1:7" ht="15.8" customHeight="1" x14ac:dyDescent="0.25">
      <c r="A28" s="34" t="s">
        <v>25</v>
      </c>
      <c r="C28" s="1" t="s">
        <v>17</v>
      </c>
      <c r="D28" s="36" t="s">
        <v>18</v>
      </c>
      <c r="E28" s="37">
        <v>1</v>
      </c>
      <c r="F28" s="38"/>
      <c r="G28" s="39">
        <f>+E28*F28</f>
        <v>0</v>
      </c>
    </row>
    <row r="29" spans="1:7" ht="15.8" customHeight="1" x14ac:dyDescent="0.25">
      <c r="A29" s="34"/>
      <c r="B29" s="35"/>
      <c r="C29" s="1"/>
      <c r="D29" s="36"/>
      <c r="E29" s="37"/>
      <c r="F29" s="38"/>
      <c r="G29" s="39"/>
    </row>
    <row r="30" spans="1:7" ht="15.8" customHeight="1" x14ac:dyDescent="0.25">
      <c r="A30" s="41"/>
      <c r="B30" s="42"/>
      <c r="C30" s="43" t="str">
        <f>"Sous-total "&amp;A25&amp;" "&amp;B25</f>
        <v>Sous-total 01.03. DESCRIPTION DES TRAVAUX DE CURAGE</v>
      </c>
      <c r="D30" s="44"/>
      <c r="E30" s="45"/>
      <c r="F30" s="46"/>
      <c r="G30" s="47">
        <f>SUM(G27:G29)</f>
        <v>0</v>
      </c>
    </row>
    <row r="31" spans="1:7" ht="15.8" customHeight="1" x14ac:dyDescent="0.25">
      <c r="A31" s="34"/>
      <c r="B31" s="35"/>
      <c r="C31" s="1"/>
      <c r="D31" s="36"/>
      <c r="E31" s="37"/>
      <c r="F31" s="38"/>
      <c r="G31" s="39"/>
    </row>
    <row r="32" spans="1:7" ht="15.8" customHeight="1" x14ac:dyDescent="0.25">
      <c r="A32" s="32" t="s">
        <v>20</v>
      </c>
      <c r="B32" s="31" t="s">
        <v>15</v>
      </c>
      <c r="D32" s="28"/>
      <c r="E32" s="17"/>
      <c r="F32" s="29"/>
      <c r="G32" s="19"/>
    </row>
    <row r="33" spans="1:7" ht="15.8" customHeight="1" x14ac:dyDescent="0.25">
      <c r="A33" s="32"/>
      <c r="B33" s="33"/>
      <c r="D33" s="28"/>
      <c r="E33" s="17"/>
      <c r="F33" s="29"/>
      <c r="G33" s="19"/>
    </row>
    <row r="34" spans="1:7" ht="15.8" customHeight="1" x14ac:dyDescent="0.25">
      <c r="A34" s="34" t="s">
        <v>21</v>
      </c>
      <c r="B34" s="35"/>
      <c r="C34" s="1" t="s">
        <v>45</v>
      </c>
      <c r="D34" s="36" t="s">
        <v>8</v>
      </c>
      <c r="E34" s="37">
        <f>80+110+85</f>
        <v>275</v>
      </c>
      <c r="F34" s="38"/>
      <c r="G34" s="39">
        <f>+E34*F34</f>
        <v>0</v>
      </c>
    </row>
    <row r="35" spans="1:7" ht="15.8" customHeight="1" x14ac:dyDescent="0.25">
      <c r="A35" s="34" t="s">
        <v>48</v>
      </c>
      <c r="B35" s="35"/>
      <c r="C35" s="1" t="s">
        <v>49</v>
      </c>
      <c r="D35" s="36"/>
      <c r="E35" s="37"/>
      <c r="F35" s="38"/>
      <c r="G35" s="39"/>
    </row>
    <row r="36" spans="1:7" ht="15.8" customHeight="1" x14ac:dyDescent="0.25">
      <c r="A36" s="34"/>
      <c r="B36" s="35"/>
      <c r="C36" s="85" t="s">
        <v>97</v>
      </c>
      <c r="D36" s="36" t="s">
        <v>50</v>
      </c>
      <c r="E36" s="37">
        <f>8*2</f>
        <v>16</v>
      </c>
      <c r="F36" s="38"/>
      <c r="G36" s="39">
        <f t="shared" ref="G36:G39" si="1">+E36*F36</f>
        <v>0</v>
      </c>
    </row>
    <row r="37" spans="1:7" ht="15.8" customHeight="1" x14ac:dyDescent="0.25">
      <c r="A37" s="34"/>
      <c r="B37" s="35"/>
      <c r="C37" s="85" t="s">
        <v>47</v>
      </c>
      <c r="D37" s="36" t="s">
        <v>50</v>
      </c>
      <c r="E37" s="37">
        <v>12</v>
      </c>
      <c r="F37" s="38"/>
      <c r="G37" s="39">
        <f t="shared" si="1"/>
        <v>0</v>
      </c>
    </row>
    <row r="38" spans="1:7" ht="15.8" customHeight="1" x14ac:dyDescent="0.25">
      <c r="A38" s="34"/>
      <c r="B38" s="35"/>
      <c r="C38" s="85" t="s">
        <v>46</v>
      </c>
      <c r="D38" s="36" t="s">
        <v>50</v>
      </c>
      <c r="E38" s="37">
        <v>14</v>
      </c>
      <c r="F38" s="38"/>
      <c r="G38" s="39">
        <f t="shared" ref="G38" si="2">+E38*F38</f>
        <v>0</v>
      </c>
    </row>
    <row r="39" spans="1:7" ht="15.8" customHeight="1" x14ac:dyDescent="0.25">
      <c r="A39" s="34"/>
      <c r="B39" s="35"/>
      <c r="C39" s="85" t="s">
        <v>52</v>
      </c>
      <c r="D39" s="36" t="s">
        <v>50</v>
      </c>
      <c r="E39" s="37">
        <v>16</v>
      </c>
      <c r="F39" s="38"/>
      <c r="G39" s="39">
        <f t="shared" si="1"/>
        <v>0</v>
      </c>
    </row>
    <row r="40" spans="1:7" ht="15.8" customHeight="1" x14ac:dyDescent="0.25">
      <c r="A40" s="34"/>
      <c r="B40" s="35"/>
      <c r="C40" s="85" t="s">
        <v>51</v>
      </c>
      <c r="D40" s="36" t="s">
        <v>50</v>
      </c>
      <c r="E40" s="37">
        <f>45+9</f>
        <v>54</v>
      </c>
      <c r="F40" s="38"/>
      <c r="G40" s="39">
        <f>+E40*F40</f>
        <v>0</v>
      </c>
    </row>
    <row r="41" spans="1:7" ht="15.8" customHeight="1" x14ac:dyDescent="0.25">
      <c r="A41" s="34"/>
      <c r="B41" s="35"/>
      <c r="C41" s="1"/>
      <c r="D41" s="36"/>
      <c r="E41" s="37"/>
      <c r="F41" s="38"/>
      <c r="G41" s="39"/>
    </row>
    <row r="42" spans="1:7" ht="15.8" customHeight="1" x14ac:dyDescent="0.25">
      <c r="A42" s="41"/>
      <c r="B42" s="42"/>
      <c r="C42" s="43" t="str">
        <f>"Sous-total "&amp;A32&amp;" "&amp;B32</f>
        <v>Sous-total 01.04. DESCRIPTION DES TRAVAUX DE COUVERTURE</v>
      </c>
      <c r="D42" s="44"/>
      <c r="E42" s="45"/>
      <c r="F42" s="46"/>
      <c r="G42" s="47">
        <f>SUM(G34:G41)</f>
        <v>0</v>
      </c>
    </row>
    <row r="43" spans="1:7" ht="15.8" customHeight="1" x14ac:dyDescent="0.25">
      <c r="A43" s="34"/>
      <c r="B43" s="35"/>
      <c r="C43" s="1"/>
      <c r="D43" s="36"/>
      <c r="E43" s="37"/>
      <c r="F43" s="38"/>
      <c r="G43" s="39"/>
    </row>
    <row r="44" spans="1:7" ht="15.8" customHeight="1" x14ac:dyDescent="0.25">
      <c r="A44" s="32" t="s">
        <v>53</v>
      </c>
      <c r="B44" s="31" t="s">
        <v>76</v>
      </c>
      <c r="D44" s="28"/>
      <c r="E44" s="17"/>
      <c r="F44" s="29"/>
      <c r="G44" s="19"/>
    </row>
    <row r="45" spans="1:7" ht="15.8" customHeight="1" x14ac:dyDescent="0.25">
      <c r="A45" s="32"/>
      <c r="B45" s="33"/>
      <c r="D45" s="28"/>
      <c r="E45" s="17"/>
      <c r="F45" s="29"/>
      <c r="G45" s="19"/>
    </row>
    <row r="46" spans="1:7" ht="15.8" customHeight="1" x14ac:dyDescent="0.25">
      <c r="A46" s="34" t="s">
        <v>54</v>
      </c>
      <c r="B46" s="35"/>
      <c r="C46" s="1" t="s">
        <v>55</v>
      </c>
      <c r="D46" s="36"/>
      <c r="E46" s="37"/>
      <c r="F46" s="38"/>
      <c r="G46" s="39"/>
    </row>
    <row r="47" spans="1:7" ht="15.8" customHeight="1" x14ac:dyDescent="0.25">
      <c r="A47" s="34"/>
      <c r="B47" s="35"/>
      <c r="C47" s="40" t="s">
        <v>56</v>
      </c>
      <c r="D47" s="36" t="s">
        <v>18</v>
      </c>
      <c r="E47" s="37">
        <v>1</v>
      </c>
      <c r="F47" s="38"/>
      <c r="G47" s="39">
        <f t="shared" ref="G47:G57" si="3">+E47*F47</f>
        <v>0</v>
      </c>
    </row>
    <row r="48" spans="1:7" ht="15.8" customHeight="1" x14ac:dyDescent="0.25">
      <c r="A48" s="34"/>
      <c r="B48" s="35"/>
      <c r="C48" s="40" t="s">
        <v>57</v>
      </c>
      <c r="D48" s="36" t="s">
        <v>18</v>
      </c>
      <c r="E48" s="37">
        <v>1</v>
      </c>
      <c r="F48" s="38"/>
      <c r="G48" s="39">
        <f t="shared" si="3"/>
        <v>0</v>
      </c>
    </row>
    <row r="49" spans="1:7" ht="15.8" customHeight="1" x14ac:dyDescent="0.25">
      <c r="A49" s="34" t="s">
        <v>58</v>
      </c>
      <c r="B49" s="35"/>
      <c r="C49" s="86" t="s">
        <v>59</v>
      </c>
      <c r="D49" s="36" t="s">
        <v>18</v>
      </c>
      <c r="E49" s="37">
        <v>1</v>
      </c>
      <c r="F49" s="38"/>
      <c r="G49" s="39">
        <f t="shared" si="3"/>
        <v>0</v>
      </c>
    </row>
    <row r="50" spans="1:7" ht="15.8" customHeight="1" x14ac:dyDescent="0.25">
      <c r="A50" s="34" t="s">
        <v>60</v>
      </c>
      <c r="B50" s="35"/>
      <c r="C50" s="86" t="s">
        <v>61</v>
      </c>
      <c r="D50" s="36" t="s">
        <v>2</v>
      </c>
      <c r="E50" s="37">
        <v>24</v>
      </c>
      <c r="F50" s="38"/>
      <c r="G50" s="39">
        <f t="shared" si="3"/>
        <v>0</v>
      </c>
    </row>
    <row r="51" spans="1:7" ht="15.8" customHeight="1" x14ac:dyDescent="0.25">
      <c r="A51" s="34" t="s">
        <v>62</v>
      </c>
      <c r="B51" s="35"/>
      <c r="C51" s="86" t="s">
        <v>63</v>
      </c>
      <c r="D51" s="36" t="s">
        <v>18</v>
      </c>
      <c r="E51" s="37">
        <v>1</v>
      </c>
      <c r="F51" s="38"/>
      <c r="G51" s="39">
        <f t="shared" si="3"/>
        <v>0</v>
      </c>
    </row>
    <row r="52" spans="1:7" ht="15.8" customHeight="1" x14ac:dyDescent="0.25">
      <c r="A52" s="34" t="s">
        <v>64</v>
      </c>
      <c r="B52" s="35"/>
      <c r="C52" s="86" t="s">
        <v>65</v>
      </c>
      <c r="D52" s="36" t="s">
        <v>2</v>
      </c>
      <c r="E52" s="37">
        <v>1</v>
      </c>
      <c r="F52" s="38"/>
      <c r="G52" s="39">
        <f t="shared" si="3"/>
        <v>0</v>
      </c>
    </row>
    <row r="53" spans="1:7" ht="15.8" customHeight="1" x14ac:dyDescent="0.25">
      <c r="A53" s="34" t="s">
        <v>66</v>
      </c>
      <c r="B53" s="35"/>
      <c r="C53" s="86" t="s">
        <v>67</v>
      </c>
      <c r="D53" s="36" t="s">
        <v>18</v>
      </c>
      <c r="E53" s="37">
        <v>1</v>
      </c>
      <c r="F53" s="38"/>
      <c r="G53" s="39">
        <f t="shared" si="3"/>
        <v>0</v>
      </c>
    </row>
    <row r="54" spans="1:7" ht="15.8" customHeight="1" x14ac:dyDescent="0.25">
      <c r="A54" s="34" t="s">
        <v>68</v>
      </c>
      <c r="B54" s="35"/>
      <c r="C54" s="86" t="s">
        <v>69</v>
      </c>
      <c r="D54" s="36" t="s">
        <v>8</v>
      </c>
      <c r="E54" s="37">
        <v>85</v>
      </c>
      <c r="F54" s="38"/>
      <c r="G54" s="39">
        <f t="shared" si="3"/>
        <v>0</v>
      </c>
    </row>
    <row r="55" spans="1:7" ht="15.8" customHeight="1" x14ac:dyDescent="0.25">
      <c r="A55" s="34" t="s">
        <v>70</v>
      </c>
      <c r="B55" s="35"/>
      <c r="C55" s="86" t="s">
        <v>71</v>
      </c>
      <c r="D55" s="36" t="s">
        <v>8</v>
      </c>
      <c r="E55" s="37">
        <v>212</v>
      </c>
      <c r="F55" s="38"/>
      <c r="G55" s="39">
        <f t="shared" si="3"/>
        <v>0</v>
      </c>
    </row>
    <row r="56" spans="1:7" ht="15.8" customHeight="1" x14ac:dyDescent="0.25">
      <c r="A56" s="34" t="s">
        <v>72</v>
      </c>
      <c r="B56" s="35"/>
      <c r="C56" s="86" t="s">
        <v>73</v>
      </c>
      <c r="D56" s="36" t="s">
        <v>8</v>
      </c>
      <c r="E56" s="37">
        <f>3.4+3.7+4.4</f>
        <v>11.5</v>
      </c>
      <c r="F56" s="38"/>
      <c r="G56" s="39">
        <f t="shared" si="3"/>
        <v>0</v>
      </c>
    </row>
    <row r="57" spans="1:7" ht="15.8" customHeight="1" x14ac:dyDescent="0.25">
      <c r="A57" s="34" t="s">
        <v>74</v>
      </c>
      <c r="B57" s="35"/>
      <c r="C57" s="86" t="s">
        <v>75</v>
      </c>
      <c r="D57" s="36" t="s">
        <v>8</v>
      </c>
      <c r="E57" s="37">
        <f>3.7+2.8</f>
        <v>6.5</v>
      </c>
      <c r="F57" s="38"/>
      <c r="G57" s="39">
        <f t="shared" si="3"/>
        <v>0</v>
      </c>
    </row>
    <row r="58" spans="1:7" ht="15.8" customHeight="1" x14ac:dyDescent="0.25">
      <c r="A58" s="34"/>
      <c r="B58" s="35"/>
      <c r="C58" s="85"/>
      <c r="D58" s="36"/>
      <c r="E58" s="37"/>
      <c r="F58" s="38"/>
      <c r="G58" s="39"/>
    </row>
    <row r="59" spans="1:7" ht="15.8" customHeight="1" x14ac:dyDescent="0.25">
      <c r="A59" s="41"/>
      <c r="B59" s="42"/>
      <c r="C59" s="43" t="str">
        <f>"Sous-total "&amp;A44&amp;" "&amp;B44</f>
        <v>Sous-total 01.05. DESCRIPTION DES TRAVAUX DE MACONNERIE</v>
      </c>
      <c r="D59" s="44"/>
      <c r="E59" s="45"/>
      <c r="F59" s="46"/>
      <c r="G59" s="47">
        <f>SUM(G46:G58)</f>
        <v>0</v>
      </c>
    </row>
    <row r="60" spans="1:7" ht="15.8" customHeight="1" x14ac:dyDescent="0.25">
      <c r="A60" s="34"/>
      <c r="B60" s="35"/>
      <c r="C60" s="1"/>
      <c r="D60" s="36"/>
      <c r="E60" s="37"/>
      <c r="F60" s="38"/>
      <c r="G60" s="39"/>
    </row>
    <row r="61" spans="1:7" ht="15.8" customHeight="1" x14ac:dyDescent="0.25">
      <c r="A61" s="32" t="s">
        <v>78</v>
      </c>
      <c r="B61" s="31" t="s">
        <v>77</v>
      </c>
      <c r="D61" s="28"/>
      <c r="E61" s="17"/>
      <c r="F61" s="29"/>
      <c r="G61" s="19"/>
    </row>
    <row r="62" spans="1:7" ht="15.8" customHeight="1" x14ac:dyDescent="0.25">
      <c r="A62" s="32"/>
      <c r="B62" s="33"/>
      <c r="D62" s="28"/>
      <c r="E62" s="17"/>
      <c r="F62" s="29"/>
      <c r="G62" s="19"/>
    </row>
    <row r="63" spans="1:7" ht="15.8" customHeight="1" x14ac:dyDescent="0.25">
      <c r="A63" s="34" t="s">
        <v>93</v>
      </c>
      <c r="B63" s="35"/>
      <c r="C63" s="1" t="s">
        <v>80</v>
      </c>
      <c r="D63" s="36" t="s">
        <v>81</v>
      </c>
      <c r="E63" s="37">
        <f>24*2.4*0.15*0.15+12*(3.1*0.15*0.1)</f>
        <v>1.8539999999999999</v>
      </c>
      <c r="F63" s="38"/>
      <c r="G63" s="39">
        <f t="shared" ref="G63:G67" si="4">+E63*F63</f>
        <v>0</v>
      </c>
    </row>
    <row r="64" spans="1:7" ht="15.8" customHeight="1" x14ac:dyDescent="0.25">
      <c r="A64" s="34" t="s">
        <v>79</v>
      </c>
      <c r="B64" s="35"/>
      <c r="C64" s="86" t="s">
        <v>83</v>
      </c>
      <c r="D64" s="36" t="s">
        <v>8</v>
      </c>
      <c r="E64" s="88">
        <f>(24.3+23.3)*2.2+77.6</f>
        <v>182.32</v>
      </c>
      <c r="F64" s="38"/>
      <c r="G64" s="39">
        <f t="shared" si="4"/>
        <v>0</v>
      </c>
    </row>
    <row r="65" spans="1:7" ht="15.8" customHeight="1" x14ac:dyDescent="0.25">
      <c r="A65" s="34" t="s">
        <v>82</v>
      </c>
      <c r="B65" s="35"/>
      <c r="C65" s="86" t="s">
        <v>85</v>
      </c>
      <c r="D65" s="36" t="s">
        <v>2</v>
      </c>
      <c r="E65" s="37">
        <v>5</v>
      </c>
      <c r="F65" s="38"/>
      <c r="G65" s="39">
        <f t="shared" si="4"/>
        <v>0</v>
      </c>
    </row>
    <row r="66" spans="1:7" ht="15.8" customHeight="1" x14ac:dyDescent="0.25">
      <c r="A66" s="34" t="s">
        <v>84</v>
      </c>
      <c r="B66" s="35"/>
      <c r="C66" s="86" t="s">
        <v>86</v>
      </c>
      <c r="D66" s="36" t="s">
        <v>2</v>
      </c>
      <c r="E66" s="37">
        <v>22</v>
      </c>
      <c r="F66" s="38"/>
      <c r="G66" s="39">
        <f t="shared" si="4"/>
        <v>0</v>
      </c>
    </row>
    <row r="67" spans="1:7" ht="15.8" customHeight="1" x14ac:dyDescent="0.25">
      <c r="A67" s="34" t="s">
        <v>94</v>
      </c>
      <c r="B67" s="35"/>
      <c r="C67" s="86" t="s">
        <v>87</v>
      </c>
      <c r="D67" s="36" t="s">
        <v>18</v>
      </c>
      <c r="E67" s="37">
        <v>1</v>
      </c>
      <c r="F67" s="38"/>
      <c r="G67" s="39">
        <f t="shared" si="4"/>
        <v>0</v>
      </c>
    </row>
    <row r="68" spans="1:7" ht="15.8" customHeight="1" x14ac:dyDescent="0.25">
      <c r="A68" s="34"/>
      <c r="B68" s="35"/>
      <c r="C68" s="85"/>
      <c r="D68" s="36"/>
      <c r="E68" s="37"/>
      <c r="F68" s="38"/>
      <c r="G68" s="39"/>
    </row>
    <row r="69" spans="1:7" ht="15.8" customHeight="1" x14ac:dyDescent="0.25">
      <c r="A69" s="41"/>
      <c r="B69" s="42"/>
      <c r="C69" s="43" t="str">
        <f>"Sous-total "&amp;A61&amp;" "&amp;B61</f>
        <v>Sous-total 01.06. DESCRIPTION DES TRAVAUX DE STRUCTURE BOIS</v>
      </c>
      <c r="D69" s="44"/>
      <c r="E69" s="45"/>
      <c r="F69" s="46"/>
      <c r="G69" s="47">
        <f>SUM(G63:G68)</f>
        <v>0</v>
      </c>
    </row>
    <row r="70" spans="1:7" ht="15.8" customHeight="1" x14ac:dyDescent="0.25">
      <c r="A70" s="34"/>
      <c r="B70" s="35"/>
      <c r="C70" s="1"/>
      <c r="D70" s="36"/>
      <c r="E70" s="37"/>
      <c r="F70" s="38"/>
      <c r="G70" s="39"/>
    </row>
    <row r="71" spans="1:7" ht="15.8" customHeight="1" x14ac:dyDescent="0.25">
      <c r="A71" s="32" t="s">
        <v>92</v>
      </c>
      <c r="B71" s="31" t="s">
        <v>99</v>
      </c>
      <c r="D71" s="28"/>
      <c r="E71" s="17"/>
      <c r="F71" s="29"/>
      <c r="G71" s="19"/>
    </row>
    <row r="72" spans="1:7" ht="15.8" customHeight="1" x14ac:dyDescent="0.25">
      <c r="A72" s="32"/>
      <c r="B72" s="33"/>
      <c r="D72" s="28"/>
      <c r="E72" s="17"/>
      <c r="F72" s="29"/>
      <c r="G72" s="19"/>
    </row>
    <row r="73" spans="1:7" ht="15.8" customHeight="1" x14ac:dyDescent="0.25">
      <c r="A73" s="34" t="s">
        <v>88</v>
      </c>
      <c r="B73" s="35"/>
      <c r="C73" s="86" t="s">
        <v>89</v>
      </c>
      <c r="D73" s="36" t="s">
        <v>18</v>
      </c>
      <c r="E73" s="37">
        <v>1</v>
      </c>
      <c r="F73" s="38"/>
      <c r="G73" s="39">
        <f t="shared" ref="G73:G74" si="5">+E73*F73</f>
        <v>0</v>
      </c>
    </row>
    <row r="74" spans="1:7" ht="15.8" customHeight="1" x14ac:dyDescent="0.25">
      <c r="A74" s="34" t="s">
        <v>90</v>
      </c>
      <c r="B74" s="35"/>
      <c r="C74" s="86" t="s">
        <v>91</v>
      </c>
      <c r="D74" s="36" t="s">
        <v>18</v>
      </c>
      <c r="E74" s="37">
        <v>1</v>
      </c>
      <c r="F74" s="38"/>
      <c r="G74" s="39">
        <f t="shared" si="5"/>
        <v>0</v>
      </c>
    </row>
    <row r="75" spans="1:7" ht="15.8" customHeight="1" x14ac:dyDescent="0.25">
      <c r="A75" s="34"/>
      <c r="B75" s="35"/>
      <c r="C75" s="85"/>
      <c r="D75" s="36"/>
      <c r="E75" s="37"/>
      <c r="F75" s="38"/>
      <c r="G75" s="39"/>
    </row>
    <row r="76" spans="1:7" ht="15.8" customHeight="1" x14ac:dyDescent="0.25">
      <c r="A76" s="41"/>
      <c r="B76" s="42"/>
      <c r="C76" s="43" t="str">
        <f>"Sous-total "&amp;A71&amp;" "&amp;B71</f>
        <v>Sous-total 01.07. DESCRIPTION DES TRAVAUX DE SERRURERIE</v>
      </c>
      <c r="D76" s="44"/>
      <c r="E76" s="45"/>
      <c r="F76" s="46"/>
      <c r="G76" s="47">
        <f>SUM(G72:G75)</f>
        <v>0</v>
      </c>
    </row>
    <row r="77" spans="1:7" ht="15.8" customHeight="1" thickBot="1" x14ac:dyDescent="0.3">
      <c r="A77" s="48"/>
      <c r="B77" s="49"/>
      <c r="C77" s="50"/>
      <c r="D77" s="51"/>
      <c r="E77" s="52"/>
      <c r="F77" s="53"/>
      <c r="G77" s="54"/>
    </row>
    <row r="78" spans="1:7" ht="15.8" customHeight="1" x14ac:dyDescent="0.25">
      <c r="A78" s="55"/>
      <c r="B78" s="56"/>
      <c r="C78" s="57" t="s">
        <v>9</v>
      </c>
      <c r="D78" s="58"/>
      <c r="E78" s="59"/>
      <c r="F78" s="60"/>
      <c r="G78" s="61">
        <f>G76+G69+G59+G42+G30+G23</f>
        <v>0</v>
      </c>
    </row>
    <row r="79" spans="1:7" ht="15.8" customHeight="1" x14ac:dyDescent="0.25">
      <c r="A79" s="55"/>
      <c r="B79" s="62"/>
      <c r="C79" s="63" t="s">
        <v>10</v>
      </c>
      <c r="D79" s="64"/>
      <c r="E79" s="65"/>
      <c r="F79" s="66"/>
      <c r="G79" s="19">
        <f>+G78*0.2</f>
        <v>0</v>
      </c>
    </row>
    <row r="80" spans="1:7" ht="15.8" customHeight="1" thickBot="1" x14ac:dyDescent="0.3">
      <c r="A80" s="55"/>
      <c r="B80" s="67"/>
      <c r="C80" s="68" t="s">
        <v>11</v>
      </c>
      <c r="D80" s="69"/>
      <c r="E80" s="70"/>
      <c r="F80" s="71"/>
      <c r="G80" s="72">
        <f>+G78+G79</f>
        <v>0</v>
      </c>
    </row>
    <row r="81" spans="1:7" ht="15.8" customHeight="1" thickBot="1" x14ac:dyDescent="0.3">
      <c r="A81" s="73"/>
      <c r="B81" s="74"/>
      <c r="C81" s="75"/>
      <c r="D81" s="76"/>
      <c r="E81" s="77"/>
      <c r="F81" s="78"/>
      <c r="G81" s="79"/>
    </row>
    <row r="83" spans="1:7" ht="15.8" customHeight="1" x14ac:dyDescent="0.25">
      <c r="C83" s="80" t="s">
        <v>12</v>
      </c>
    </row>
    <row r="84" spans="1:7" ht="15.8" customHeight="1" x14ac:dyDescent="0.25">
      <c r="C84" s="81"/>
    </row>
    <row r="85" spans="1:7" ht="15.8" customHeight="1" x14ac:dyDescent="0.25">
      <c r="C85" s="82" t="s">
        <v>13</v>
      </c>
    </row>
    <row r="86" spans="1:7" ht="15.8" customHeight="1" x14ac:dyDescent="0.25">
      <c r="C86" s="81"/>
    </row>
    <row r="87" spans="1:7" ht="15.8" customHeight="1" x14ac:dyDescent="0.25">
      <c r="C87" s="82" t="s">
        <v>14</v>
      </c>
    </row>
  </sheetData>
  <mergeCells count="5">
    <mergeCell ref="A1:G1"/>
    <mergeCell ref="B2:C3"/>
    <mergeCell ref="D2:D3"/>
    <mergeCell ref="E2:E3"/>
    <mergeCell ref="C5:D5"/>
  </mergeCells>
  <phoneticPr fontId="17" type="noConversion"/>
  <pageMargins left="0.70866141732283472" right="0.78740157480314965" top="1.1811023622047245" bottom="0.86614173228346458" header="0.31496062992125984" footer="0.31496062992125984"/>
  <pageSetup paperSize="9" scale="48" orientation="portrait" r:id="rId1"/>
  <headerFooter>
    <oddHeader>&amp;L&amp;"-,Gras"&amp;G&amp;C&amp;"-,Gras"&amp;14EPFGE
Travaux de désamiantage, couverture, maçonnerie et menuiserie à Thiaucourt
DPGF - Phase PRO/DCE
Indice A&amp;R&amp;G</oddHeader>
    <oddFooter>&amp;LVerdi Bâtiment Est&amp;C&amp;P/&amp;N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A0FBB91EAE084FA3CA778D4B092858" ma:contentTypeVersion="0" ma:contentTypeDescription="Crée un document." ma:contentTypeScope="" ma:versionID="c47cc76596b51f64694f4527367a4d5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4ec34346769ff539971eae25929d143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F36E31E-ED3E-4B14-9CB1-C79E56A1A482}"/>
</file>

<file path=customXml/itemProps2.xml><?xml version="1.0" encoding="utf-8"?>
<ds:datastoreItem xmlns:ds="http://schemas.openxmlformats.org/officeDocument/2006/customXml" ds:itemID="{71D0CC60-DB87-4A04-9147-441B5A4D7354}"/>
</file>

<file path=customXml/itemProps3.xml><?xml version="1.0" encoding="utf-8"?>
<ds:datastoreItem xmlns:ds="http://schemas.openxmlformats.org/officeDocument/2006/customXml" ds:itemID="{5BF90B2C-8B53-49F3-BE4B-B4615B0F4A2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Unique</vt:lpstr>
      <vt:lpstr>'LOT Unique'!Impression_des_titres</vt:lpstr>
      <vt:lpstr>'LOT Unique'!Zone_d_impression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Berard</dc:creator>
  <cp:lastModifiedBy>Marc Céréa</cp:lastModifiedBy>
  <cp:lastPrinted>2025-11-03T19:53:27Z</cp:lastPrinted>
  <dcterms:created xsi:type="dcterms:W3CDTF">2025-10-31T08:39:05Z</dcterms:created>
  <dcterms:modified xsi:type="dcterms:W3CDTF">2025-11-19T16:20:07Z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0x01010088A0FBB91EAE084FA3CA778D4B092858</vt:lpwstr>
  </property>
</Properties>
</file>